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JOCAMPO\2020\SEGUIMIENTO PLAN DE ACCION 2020\"/>
    </mc:Choice>
  </mc:AlternateContent>
  <xr:revisionPtr revIDLastSave="0" documentId="13_ncr:1_{19A757A2-6D7D-4BDA-A751-91AC68E0B4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BI81" i="1" l="1"/>
  <c r="BI63" i="1"/>
  <c r="BI67" i="1"/>
  <c r="BI69" i="1"/>
  <c r="BI73" i="1"/>
  <c r="BI57" i="1"/>
  <c r="BI59" i="1"/>
  <c r="BI61" i="1"/>
  <c r="BI53" i="1"/>
  <c r="BI55" i="1"/>
  <c r="BI37" i="1"/>
  <c r="BI39" i="1"/>
  <c r="BI31" i="1"/>
  <c r="BI33" i="1"/>
  <c r="BI21" i="1"/>
  <c r="BI23" i="1"/>
  <c r="BI25" i="1"/>
  <c r="BI27" i="1"/>
  <c r="BI29" i="1"/>
  <c r="BI19" i="1"/>
  <c r="BJ25" i="1"/>
  <c r="BJ129" i="1" l="1"/>
  <c r="BJ125" i="1"/>
  <c r="BJ121" i="1"/>
  <c r="BJ117" i="1"/>
  <c r="BJ113" i="1"/>
  <c r="BJ109" i="1"/>
  <c r="BJ101" i="1"/>
  <c r="BJ105" i="1" l="1"/>
  <c r="BJ97" i="1"/>
  <c r="BJ177" i="1" l="1"/>
  <c r="BJ175" i="1"/>
  <c r="BJ173" i="1"/>
  <c r="BI171" i="1"/>
  <c r="BJ171" i="1" s="1"/>
  <c r="BJ169" i="1"/>
  <c r="BI167" i="1"/>
  <c r="BJ167" i="1" s="1"/>
  <c r="BI165" i="1"/>
  <c r="BJ165" i="1" s="1"/>
  <c r="BI163" i="1"/>
  <c r="BJ163" i="1" s="1"/>
  <c r="BJ161" i="1"/>
  <c r="BI159" i="1"/>
  <c r="BJ159" i="1" s="1"/>
  <c r="BJ157" i="1"/>
  <c r="BJ155" i="1"/>
  <c r="BI153" i="1"/>
  <c r="BJ153" i="1" s="1"/>
  <c r="BJ151" i="1"/>
  <c r="BJ149" i="1"/>
  <c r="BI147" i="1"/>
  <c r="BJ147" i="1" s="1"/>
  <c r="BI145" i="1"/>
  <c r="BJ145" i="1" s="1"/>
  <c r="BJ143" i="1"/>
  <c r="BJ141" i="1"/>
  <c r="BJ139" i="1"/>
  <c r="BI137" i="1"/>
  <c r="BJ137" i="1" s="1"/>
  <c r="BI135" i="1"/>
  <c r="BJ135" i="1" s="1"/>
  <c r="BJ133" i="1"/>
  <c r="BJ53" i="1"/>
  <c r="BJ49" i="1"/>
  <c r="BJ235" i="1"/>
  <c r="BJ231" i="1"/>
  <c r="BJ225" i="1"/>
  <c r="BJ221" i="1"/>
  <c r="BJ217" i="1"/>
  <c r="BJ213" i="1"/>
  <c r="BI233" i="1"/>
  <c r="BJ233" i="1" s="1"/>
  <c r="BI229" i="1"/>
  <c r="BJ229" i="1" s="1"/>
  <c r="BJ209" i="1"/>
  <c r="BI205" i="1"/>
  <c r="BJ205" i="1" s="1"/>
  <c r="BJ201" i="1"/>
  <c r="BJ197" i="1"/>
  <c r="BJ189" i="1"/>
  <c r="BJ193" i="1"/>
  <c r="BJ185" i="1"/>
  <c r="BJ183" i="1"/>
  <c r="BJ181" i="1"/>
  <c r="BJ93" i="1"/>
  <c r="BJ89" i="1"/>
  <c r="BJ85" i="1"/>
  <c r="BJ81" i="1"/>
  <c r="BJ77" i="1"/>
  <c r="BJ73" i="1"/>
  <c r="BJ69" i="1"/>
  <c r="BJ65" i="1"/>
  <c r="BJ61" i="1"/>
  <c r="BJ57" i="1"/>
  <c r="BJ45" i="1"/>
  <c r="BJ41" i="1"/>
  <c r="BJ37" i="1"/>
  <c r="BJ31" i="1"/>
  <c r="BJ33" i="1"/>
  <c r="BJ29" i="1"/>
  <c r="BJ21" i="1"/>
  <c r="BI9" i="1" l="1"/>
  <c r="BH11" i="1"/>
  <c r="BI13" i="1"/>
  <c r="BI15" i="1"/>
  <c r="BI17" i="1"/>
  <c r="BJ19" i="1"/>
  <c r="BJ23" i="1"/>
  <c r="BI35" i="1"/>
  <c r="BJ39" i="1"/>
  <c r="BJ43" i="1"/>
  <c r="BI47" i="1"/>
  <c r="BI51" i="1"/>
  <c r="BJ51" i="1" s="1"/>
  <c r="BI79" i="1"/>
  <c r="BI87" i="1"/>
  <c r="BI91" i="1"/>
  <c r="BJ103" i="1"/>
  <c r="BI119" i="1"/>
  <c r="BI179" i="1"/>
  <c r="BI187" i="1"/>
  <c r="BJ191" i="1"/>
  <c r="BI191" i="1"/>
  <c r="BI195" i="1"/>
  <c r="BI199" i="1"/>
  <c r="BJ199" i="1" s="1"/>
  <c r="BI203" i="1"/>
  <c r="BI207" i="1"/>
  <c r="BJ207" i="1" s="1"/>
  <c r="BH211" i="1"/>
  <c r="BI211" i="1"/>
  <c r="BI215" i="1"/>
  <c r="BJ215" i="1" s="1"/>
  <c r="BI219" i="1"/>
  <c r="BI223" i="1"/>
  <c r="BJ223" i="1" s="1"/>
  <c r="BI227" i="1"/>
  <c r="BJ227" i="1" s="1"/>
  <c r="BJ195" i="1" l="1"/>
  <c r="BJ187" i="1"/>
  <c r="BJ179" i="1"/>
  <c r="BJ71" i="1"/>
  <c r="BJ55" i="1"/>
  <c r="BJ47" i="1"/>
  <c r="BJ9" i="1"/>
  <c r="BJ119" i="1"/>
  <c r="BJ111" i="1"/>
  <c r="BJ87" i="1"/>
  <c r="BJ79" i="1"/>
  <c r="BJ15" i="1"/>
  <c r="BJ17" i="1"/>
  <c r="BJ131" i="1"/>
  <c r="BJ115" i="1"/>
  <c r="BJ107" i="1"/>
  <c r="BJ83" i="1"/>
  <c r="BJ75" i="1"/>
  <c r="BJ7" i="1"/>
  <c r="BJ219" i="1"/>
  <c r="BJ127" i="1"/>
  <c r="BJ99" i="1"/>
  <c r="BJ91" i="1"/>
  <c r="BJ63" i="1"/>
  <c r="BJ35" i="1"/>
  <c r="BJ27" i="1"/>
  <c r="BJ13" i="1"/>
  <c r="BJ211" i="1"/>
  <c r="BJ203" i="1"/>
  <c r="BJ123" i="1"/>
  <c r="BJ95" i="1"/>
  <c r="BJ67" i="1"/>
  <c r="BJ59" i="1"/>
  <c r="BJ11" i="1"/>
</calcChain>
</file>

<file path=xl/sharedStrings.xml><?xml version="1.0" encoding="utf-8"?>
<sst xmlns="http://schemas.openxmlformats.org/spreadsheetml/2006/main" count="596" uniqueCount="218">
  <si>
    <t>PLAN DE ACCIÓN ANUAL 2020</t>
  </si>
  <si>
    <t>PROGRAMADO</t>
  </si>
  <si>
    <t>P</t>
  </si>
  <si>
    <t>APLAZADO</t>
  </si>
  <si>
    <t>A</t>
  </si>
  <si>
    <t>CANCELADO</t>
  </si>
  <si>
    <t>C</t>
  </si>
  <si>
    <t>Nº</t>
  </si>
  <si>
    <t>ESTRATEGIA-PDM</t>
  </si>
  <si>
    <t>Objetivo Institucional-PDM</t>
  </si>
  <si>
    <t>Programa Presupuestal-PDM</t>
  </si>
  <si>
    <t>Políticas de Gestión y Desempeño Institucional-MIPG</t>
  </si>
  <si>
    <t>PROCESO</t>
  </si>
  <si>
    <t>Nombre del Plan (Decreto 612 de 2018)</t>
  </si>
  <si>
    <t>Actividad o Componente</t>
  </si>
  <si>
    <t>Dependencia Responsable</t>
  </si>
  <si>
    <t>Responsable  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</si>
  <si>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</si>
  <si>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</si>
  <si>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</si>
  <si>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</si>
  <si>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</si>
  <si>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</si>
  <si>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</si>
  <si>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</si>
  <si>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</si>
  <si>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</si>
  <si>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</si>
  <si>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</si>
  <si>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COBERTURA MENSUAL</t>
  </si>
  <si>
    <t>OBSERVACIONES</t>
  </si>
  <si>
    <t>EJECUTADO</t>
  </si>
  <si>
    <t>%</t>
  </si>
  <si>
    <t>1. Plan Institucional de Archivos de la Entidad PINAR</t>
  </si>
  <si>
    <t>1. Planeación Institucional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</si>
  <si>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Despacho Alcaldía </t>
    </r>
  </si>
  <si>
    <t>2. Gestión presupuestal y eficiencia del gasto público</t>
  </si>
  <si>
    <r>
      <t>1.1.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Times New Roman"/>
        <family val="1"/>
      </rPr>
      <t>Dirección Administrativa</t>
    </r>
  </si>
  <si>
    <t>2. Plan Anual de Adquisiciones</t>
  </si>
  <si>
    <t>3. Plan Anual de Vacantes</t>
  </si>
  <si>
    <t>4. Plan de Previsión de Recursos Humanos</t>
  </si>
  <si>
    <t>5. Transparencia, acceso a la información pública y lucha contra la corrupción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</si>
  <si>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Secretaria de Salud </t>
    </r>
  </si>
  <si>
    <t>5. Plan Estratégico de Talento Humano</t>
  </si>
  <si>
    <t>6. Fortalecimiento organizacional y simplificación de procesos</t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</si>
  <si>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Secretaria de Infraestructura y hábitat </t>
    </r>
  </si>
  <si>
    <t>6. Plan Institucional de Capacitación</t>
  </si>
  <si>
    <t>7. Servicio al ciudadano</t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</si>
  <si>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Secretaria de Desarrollo Institucional </t>
    </r>
  </si>
  <si>
    <t>7. Plan de Incentivos Institucionales</t>
  </si>
  <si>
    <t>8. Participación ciudadana en la gestión pública</t>
  </si>
  <si>
    <r>
      <t>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Secretaria de Convivencia y Seguridad Ciudadana </t>
    </r>
  </si>
  <si>
    <t>8. Plan de Trabajo Anual en Seguridad y Salud en el Trabajo</t>
  </si>
  <si>
    <t>9. Plan Anticorrupción y de Atención al Ciudadano</t>
  </si>
  <si>
    <t>9. Racionalización de trámites</t>
  </si>
  <si>
    <r>
      <t>7.1.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Times New Roman"/>
        <family val="1"/>
      </rPr>
      <t>Comisaria de Familia</t>
    </r>
  </si>
  <si>
    <t>10. Gobierno digital</t>
  </si>
  <si>
    <r>
      <t>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Secretaria de Hacienda y Crédito público </t>
    </r>
  </si>
  <si>
    <t>10. Plan Estratégico de Tecnologías de la Información y las Comunicaciones PETI</t>
  </si>
  <si>
    <t>11. Plan de Tratamiento de Riesgos de Seguridad y Privacidad de la Información</t>
  </si>
  <si>
    <t>12. Plan de Seguridad y Privacidad de la Información</t>
  </si>
  <si>
    <t>13. Mejora normativa</t>
  </si>
  <si>
    <t>14. Gestión del conocimiento y la innovación</t>
  </si>
  <si>
    <t>17. Seguimiento y evaluación del desempeño institucional</t>
  </si>
  <si>
    <t>18. Control interno</t>
  </si>
  <si>
    <t>XIOMARA GOMEZ PIEDRAHITA- ARCHIVO</t>
  </si>
  <si>
    <t>Determinar el cálculo de las necesidades presentes y futuras de Talento Humano</t>
  </si>
  <si>
    <t>Estimar el costo de personal derivados de la identificación de necesidades con el fin de asegurar el financiamiento y la disponibilidad.</t>
  </si>
  <si>
    <t>JUNIOR ZAPATA- TALENTO HUMANO</t>
  </si>
  <si>
    <t>PATRICIA NAVIA- SALUD OCUPACIONAL</t>
  </si>
  <si>
    <t xml:space="preserve"> </t>
  </si>
  <si>
    <t>MIGUEL TENORIO-  PLANEACION</t>
  </si>
  <si>
    <t>CRISTINA OSPINA- SISTEMAS</t>
  </si>
  <si>
    <t>RICARDO  PINEDA- JURIDICO</t>
  </si>
  <si>
    <t xml:space="preserve">Implementar el Inventario Único Documental </t>
  </si>
  <si>
    <t>Elaboración del Reglamento Interno de Archivo</t>
  </si>
  <si>
    <t xml:space="preserve">Validación de las Tablas de Retención Documental </t>
  </si>
  <si>
    <t>Organización de archivos y aplicación de las TRD</t>
  </si>
  <si>
    <t xml:space="preserve">Elaboración del SIC – Sistema Integrado de Conservación </t>
  </si>
  <si>
    <t>Elaboración del Instrumento Archivístico Tabla de control de accesos a la información</t>
  </si>
  <si>
    <t>XIOMARA GOMEZ</t>
  </si>
  <si>
    <t>Planificar las necesidades de bienes, servicios u obras que requiere contratar el IMDERTY, para cumplir sus funciones y objetivos, de acuerdo con las apropiaciones presupuestales para cada vigencia fiscal</t>
  </si>
  <si>
    <t>Diseñar las estrategias y actividades propias de la contratación, para que con fundamento en la agregación de demanda, propender por la eficacia en los procesos de contratación.</t>
  </si>
  <si>
    <t>Ejecutar la supervision de la contratación</t>
  </si>
  <si>
    <t>Desarrollar plan de mejora continua</t>
  </si>
  <si>
    <t>RICARDO PINEDA</t>
  </si>
  <si>
    <t>Proveer de manera transitoria o definitva los cargos vacantes de la Planta de Personal del IMDERTY.</t>
  </si>
  <si>
    <t xml:space="preserve">Controlar novedades administrativas </t>
  </si>
  <si>
    <t>Formulación del Plan Estratégico de  Talento Humano</t>
  </si>
  <si>
    <t>Aprobación del Plan Estratégico de Talento Humano</t>
  </si>
  <si>
    <t xml:space="preserve">Ejecutar Inducción y re-inducción </t>
  </si>
  <si>
    <t xml:space="preserve">Realizar Entrenamiento y ubicación en el puesto de trabajo </t>
  </si>
  <si>
    <t>Realizar capacitaciones de acuerdo con las necesidades de aprendizaje</t>
  </si>
  <si>
    <t>Actividad deportiva (incentivar habitos y estilos de vida saludable</t>
  </si>
  <si>
    <t xml:space="preserve">Medición de clima Organizacional </t>
  </si>
  <si>
    <t>Actividades Recreativas (Fortalecimiento de la Cultura Organizacional)</t>
  </si>
  <si>
    <t xml:space="preserve">Capacitacion Informal </t>
  </si>
  <si>
    <t xml:space="preserve">Actividades Artisticas y Culturales </t>
  </si>
  <si>
    <t xml:space="preserve">Brindar apoyo para la adquision de Gafas. (Bienestar visual para el desempeño optimo). </t>
  </si>
  <si>
    <t>Brindar apoyo educativo para los hijos menores de 25 años, que se encuentren estudiando y que dependan económicamente del empleado. El apoyo consiste en 17 salarios minimos legales vigentes diarios</t>
  </si>
  <si>
    <t>Programa de capacitacion</t>
  </si>
  <si>
    <t>Matriz de identificacion de peligros y valoracion de riesgo</t>
  </si>
  <si>
    <t>Matriz legal</t>
  </si>
  <si>
    <t>Programas de Pausas activas</t>
  </si>
  <si>
    <t>Politica de seguridad y salud en el trabajo</t>
  </si>
  <si>
    <t>Plan de emergencias</t>
  </si>
  <si>
    <t>Conformacion brigadas de emergencias</t>
  </si>
  <si>
    <t>Comité de Convivencia Laboral 2020-2022</t>
  </si>
  <si>
    <t>Medicina Preventiva del trabajo (Examenes medico laboral)</t>
  </si>
  <si>
    <t xml:space="preserve">Jornada de bienestar laboral </t>
  </si>
  <si>
    <t>Vigilancia Epidemiologica para Riesgo cardiovascular</t>
  </si>
  <si>
    <t>Riesgo Psicosociaactividade de promoción y prevención.</t>
  </si>
  <si>
    <t>Accidentalidad y Enfermedad laboral (capacitación, investigación en AT)</t>
  </si>
  <si>
    <t>Programa de orden y aseo (campañas de orden y aseo, inspecciones locativas, acciones de mejora)</t>
  </si>
  <si>
    <t>Estadistica de accidentes laborales y enfermedades laborales</t>
  </si>
  <si>
    <t>Inspeccion de seguridad</t>
  </si>
  <si>
    <t>Induccion y -reinduccion</t>
  </si>
  <si>
    <t>Reglamento de - higiene y seguridad Industrial</t>
  </si>
  <si>
    <t>JUNIOR ZAPATA</t>
  </si>
  <si>
    <t>PATRICIA NAVIA</t>
  </si>
  <si>
    <t>MIGUEL TENORIO</t>
  </si>
  <si>
    <t>CRISTINA OSPINA</t>
  </si>
  <si>
    <t>Actualizacion del Plan Estratégico de Tecnologías de Información (PETI), de acuerdo con el marco de referencia de Arquitectura Empresarial del Estado</t>
  </si>
  <si>
    <t>Aprobación actualizacion del Plan Estratégico de Tecnologías de Información (PETI)</t>
  </si>
  <si>
    <t>Comunicación y sensibilización para socializar y apropiar el PETI en la institución</t>
  </si>
  <si>
    <t>Establecer contexto de los riesgos de seguridad de la información</t>
  </si>
  <si>
    <t>Identificar riesgos de seguridad de la información</t>
  </si>
  <si>
    <t>Realizar análisis de riesgos de seguridad de la información</t>
  </si>
  <si>
    <t>Realizar evaluación de los riesgos de seguridad de la información</t>
  </si>
  <si>
    <t>Implementar plan de tratamiento de riesgos de seguridad de la información</t>
  </si>
  <si>
    <t>Establecer el plan de contingencias de los sistemas de información y servicios de TI</t>
  </si>
  <si>
    <t>Realizar plan de seguimiento y revisión de la efectividad de la implementación del MSPI.</t>
  </si>
  <si>
    <t>Ejecución de auditorías</t>
  </si>
  <si>
    <t>Medir la efectividad de los controles y políticas definidas</t>
  </si>
  <si>
    <t>Revisar los niveles de riesgos.</t>
  </si>
  <si>
    <t>Actualizar los planes entorno a la seguridad de la información</t>
  </si>
  <si>
    <t>Gestionar las comunicaciones</t>
  </si>
  <si>
    <t>Establecer Política de Seguridad de la Información</t>
  </si>
  <si>
    <t>Establecer manual de gestión de Seguridad de la Información</t>
  </si>
  <si>
    <t>Actualizar el manual de seguridad de la información</t>
  </si>
  <si>
    <t>Validar seguridad en aplicaciones de la Entidad</t>
  </si>
  <si>
    <t>Establecer roles y responsabilidades al interior del IMDERTY</t>
  </si>
  <si>
    <t>Definir guía metodológica e instrumento para el levantamiento y clasificación de activos de información</t>
  </si>
  <si>
    <t>Realizar levantamiento y clasificación de activos de información</t>
  </si>
  <si>
    <t>Establecer declaración de aplicabilidad</t>
  </si>
  <si>
    <t>Diseñar el programa de sensibilización y capacitación</t>
  </si>
  <si>
    <t>Diseñar el plan de sensibilización y capacitación de sensibilización y capacitación en seguridad de la información</t>
  </si>
  <si>
    <t>Definir herramientas para el programa de sensibilización y capacitación en seguridad de la información</t>
  </si>
  <si>
    <t>Implementar el programa de sensibilización y capacitación en seguridad de la información</t>
  </si>
  <si>
    <t>Ajuste de la política de Gestión del Riesgo y del procedimiento, acorde con la “Guía para la Administración del Riesgo de Gestión, Corrupción y Seguridad Digital. Diseño de Controles en Entidades Públicas.</t>
  </si>
  <si>
    <t>Realizar jornadas de capacitación a funcionarios y contratistas del IMDERTY sobre Riesgos de corrupción, sus controles, seguimiento y mejora continua, para su actualización.</t>
  </si>
  <si>
    <t xml:space="preserve">Jornadas de socialización y empoderamiento del mapa de riesgos de corrupción del IMDERY. </t>
  </si>
  <si>
    <t>Realizar monitoreo y revisión al desempeño de los controles de la matriz de riesgos en el marco de la primera y segunda línea de defensa</t>
  </si>
  <si>
    <t>Realizar seguimiento a la Matriz de Riesgos de Corrupción conforme a la normatividad vigente, en el marco de la tercera línea de defensa.</t>
  </si>
  <si>
    <t>Identificar trámites suceptibles de implemnentar acorde con los lineamientos del DAFP sobre uso, manejo y registro de la información de los trámites en el Sistema Único de Información de Trámites – SUIT.</t>
  </si>
  <si>
    <t xml:space="preserve">Establecer y desarrollar la estrategia de racionalización para el trámite de acuerdo con la guía del SUIT. </t>
  </si>
  <si>
    <t>Realizar la evaluación de las acciones adelantadas en la estrategia de Rendición de Cuentas de la vigencia 2019, en concordancia con el Manual Único de Rendición de Cuentas y que incluya también:
- Fortalezas y debilidades
- Temas problemáticos
- Propuestas de solución.</t>
  </si>
  <si>
    <t>Estructurar y publicar  el informe de Gestión consolidado del IMDERTY, para informar, explicar y dar a conocer los avances y resultados de la gestión, a las otras entidades públicas, organismos de control y a la sociedad.</t>
  </si>
  <si>
    <t>Publicar la información del comportamiento de la ejecución presupuestal y contable del IMDERTY</t>
  </si>
  <si>
    <t xml:space="preserve">Realizar periódicamente, a través de los diferentes medios de comunicación institucionales, la socialización de los resultados estratégicos de la gestión del IMDERTY </t>
  </si>
  <si>
    <t>Identificar y caracterizar usuarios y partes interesadas del IMDERTY, que participarán en la vigencia en los espacios de rendción de cuentas</t>
  </si>
  <si>
    <t>Diseñar y elaborar la estrategia de participación ciudadana que se trabajará en la vigencia  para que los ciudadanos conozcan la gestión del IMDERTY y sus resultados.</t>
  </si>
  <si>
    <t>Participar en el encuentro ciudadano, de Rendición de Cuentas de la Alcaldía</t>
  </si>
  <si>
    <t>Realizar la Audiencia Pública de Rendición de Cuentas del IMDERTY</t>
  </si>
  <si>
    <t>Consultar acerca de los temas con mayor interés en los que el IMDERTY debe rendir cuenta sobre la garantía de sus derechos.</t>
  </si>
  <si>
    <t xml:space="preserve"> Realizar campañas de sensibilización en materia de rendición de cuentas y participación ciudadanía a los servidores y contratistas del IMDERTY</t>
  </si>
  <si>
    <t>Realizar seguimiento a las acciones adelantadas en la estrategia de Rendición de Cuentas de la vigencia, dentro del seguimiento al PAAC, a través de las tres líneas de Defensa y en concordancia con el Manual Único de Rendición de Cuentas.</t>
  </si>
  <si>
    <t>Elaboración y presentación de informes ejecutivos al comité de Gestión y Desempeño, que le permita conocer el grado de avance y de gestión de atención al cliente.</t>
  </si>
  <si>
    <t xml:space="preserve">Promocionar el código de integridad </t>
  </si>
  <si>
    <t>Consolidar el equipo de atención al ciudadano en el IMDERTY</t>
  </si>
  <si>
    <t xml:space="preserve">Realizar un diágnostico de los instrumentos y herramientas que permiten garantizar la accesibilidad de las páginas web de las entidades de acuerdo con NTC 5854 </t>
  </si>
  <si>
    <t xml:space="preserve">Divulgar a través de los canales de comunicación los trámites del IMDERTY </t>
  </si>
  <si>
    <t xml:space="preserve">Conocer las expectativas y necesidades de los ciudadanos sobre los servicios que presta el IMDERTY </t>
  </si>
  <si>
    <t>Realizar capacitaciones temáticas relacionadas con el mejoramiento al servicio al ciudadano</t>
  </si>
  <si>
    <t>Realizar jornadas de orientación en materia de prevención disciplinaria.</t>
  </si>
  <si>
    <t>Realizar capacitaciones de la ley 1712 de 2014</t>
  </si>
  <si>
    <t>Realizar una jornada de sensibilización a los servidores y contratistas del IMDERTY, orientadas al conocimiento de la política de Seguridad digital y Privacidad de la información de Datos Abiertos disponibles por parte del IMDERTY</t>
  </si>
  <si>
    <t>Actualizar los documentos relacionados con conflicto de intereses, apertura de datos y políticas de atención de quejas de corrupción</t>
  </si>
  <si>
    <t xml:space="preserve">Actualizar el protocolo de atención al ciudadano para incluir infomación acerca del tratamiento a las PQRS </t>
  </si>
  <si>
    <t>Realizar periódicamente mediciones de percepción de los ciudadanos respecto de la calidad y accesibilidad de los servicios que ofrece el IMDERTY.</t>
  </si>
  <si>
    <t>Realizar campañas sobre la ley 1712 de 2014 a nuestros usuarios y partes interesadas</t>
  </si>
  <si>
    <t>Actualizar la página WEB del IMDERTY, teniendo en cuenta la información obligatoria, información mínima de procedimientos servicios y funcionamiento, datos abiertos, contratación publica, (ley de transparencia 1712 de 2014 /Decreto 103 de 2015 y Decreto 1081 de 2015/ Decreto 2573 de 2014 y Ley 1150 de 2007 y el articulo 2.2.1.1.1.7.1 del Decreto 1082 de 2015).Publicar la información contractual en el portal del SECOP,de acuerdo con la periodicidad de la generación de la información)</t>
  </si>
  <si>
    <t xml:space="preserve">Revisar el número de solicitudes de información y peticiones que ha contestado la entidad de manera positiva y de manera negativa por inexistencia de la información solicitada </t>
  </si>
  <si>
    <t>Realizar la encuesta de satisfacción a usuarios y partes interesadas, por cada uno de los servicios</t>
  </si>
  <si>
    <t>Actualizar el índice de Información Clasificada y reservada, el esquema de publicación y el registro de activos de información</t>
  </si>
  <si>
    <t>Realizar verificación de lenguaje claro de respuestas a las solictudes de información enviadas a los usuarios</t>
  </si>
  <si>
    <t>Generar informe trimestral de la encuesta sobre transparencia y acceso a la información publicada en la página web</t>
  </si>
  <si>
    <t>Generar informe mensual de derechos de petición y otros requerimientos realizados a la entidad por los usuarios y partes interesadas</t>
  </si>
  <si>
    <t xml:space="preserve">Realizar actividades de sensibilización al interior del IMDERTY sobre los cinco valores del código de integridad </t>
  </si>
  <si>
    <t>Elaborar un documento de análisis con el resultado de las actividades de sensibilización realizadas</t>
  </si>
  <si>
    <t>Analizar el nivel de apropiación del código de integridad del IMDERTY y presentación de resultados ante el Comité de Gestión y Desempeño</t>
  </si>
  <si>
    <t>APLAZADO PARA 2021</t>
  </si>
  <si>
    <t>NO HUBO NINGUNA SOLICITUD</t>
  </si>
  <si>
    <t>DOCUMENTO PENDIENTE DE APROBACION POR COMITÉ</t>
  </si>
  <si>
    <t xml:space="preserve">ACTIVIDADES DE CONTROL INTERNO </t>
  </si>
  <si>
    <t>ES LA POLITICA DE SEGURIDAD DE LA INFORMACION</t>
  </si>
  <si>
    <t>DOCUMENTO PENDIENTE DE APROBACION POR COMITÉ DEBIA PUBLICARSE EN MAYO.</t>
  </si>
  <si>
    <t>E</t>
  </si>
  <si>
    <t>Gestión documental</t>
  </si>
  <si>
    <t>ESTUDIO DE CARGAS ACTIVIDAD APLAZADA</t>
  </si>
  <si>
    <t>SE REALIZO DOCUMENTO Y 2 JORNADAS DE ASEO</t>
  </si>
  <si>
    <t>ACTIVIDAD APLAZADA</t>
  </si>
  <si>
    <t>ESTA PENDIENTE PARA EL 22 DE DICIEMBRE</t>
  </si>
  <si>
    <t>NO ESTA EL INFORME DE GESTION DEL AÑO 2020</t>
  </si>
  <si>
    <t xml:space="preserve">PENDIENTE ENTREGABLE </t>
  </si>
  <si>
    <t>PENDIENTE DOCUMENTO DE CARACTERIZACION DE USUARIOS</t>
  </si>
  <si>
    <t>NO HAY DOCUMENTO</t>
  </si>
  <si>
    <t>SE REALIZO ENCUESTA</t>
  </si>
  <si>
    <t>NO HAY EQUIPO CONFORMADO</t>
  </si>
  <si>
    <t>NO SE HA REALIZADO ACTIVIDAD</t>
  </si>
  <si>
    <t>PREGUNTAR A CRIS.</t>
  </si>
  <si>
    <t>PREGUNTAR FECHAS A NICOLE</t>
  </si>
  <si>
    <t>CONFIRMAR CON CRISTINA</t>
  </si>
  <si>
    <t>CON EL CUAL CONSOLIDA EL INFORME DE PQRS SEMEESTRAL</t>
  </si>
  <si>
    <t>PREGUNTAR A SANDRA CALIDAD FECHAS Y CONFIRMAR ACTIVIDAD</t>
  </si>
  <si>
    <t xml:space="preserve">PREGUNTAR A SANDRA LA PRESENTACION DEL ACTA </t>
  </si>
  <si>
    <t>ES LO MISMO QUE EL PIC</t>
  </si>
  <si>
    <t>LAS REALIZO HAROLD 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</si>
</sst>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</font>
    <font>
      <b/>
      <sz val="14"/>
      <color rgb="FFFFFFFF"/>
      <name val="Verdana"/>
      <family val="2"/>
    </font>
    <font>
      <b/>
      <sz val="14"/>
      <color rgb="FF000000"/>
      <name val="Verdana"/>
      <family val="2"/>
    </font>
    <font>
      <sz val="14"/>
      <color rgb="FF000000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Verdana"/>
      <family val="2"/>
    </font>
    <font>
      <b/>
      <sz val="9"/>
      <color rgb="FFF2F2F2"/>
      <name val="Arial"/>
      <family val="2"/>
    </font>
    <font>
      <b/>
      <sz val="9"/>
      <color rgb="FFFFFFFF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sz val="10"/>
      <name val="Century Gothic"/>
      <family val="2"/>
    </font>
    <font>
      <sz val="12"/>
      <color rgb="FF000000"/>
      <name val="Times New Roman"/>
      <family val="1"/>
    </font>
    <font>
      <sz val="14"/>
      <color rgb="FF000000"/>
      <name val="Arial"/>
      <family val="2"/>
    </font>
    <font>
      <sz val="7"/>
      <color rgb="FF000000"/>
      <name val="Times New Roman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CC66"/>
        <bgColor rgb="FFFFCC6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27C1A"/>
        <bgColor rgb="FFF27C1A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21" fillId="0" borderId="0"/>
    <xf numFmtId="9" fontId="25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Border="1" applyAlignment="1">
      <alignment horizontal="center" vertical="center" wrapText="1"/>
    </xf>
    <xf numFmtId="0" fontId="3" fillId="0" borderId="22" xfId="0" applyFont="1" applyBorder="1"/>
    <xf numFmtId="0" fontId="0" fillId="0" borderId="22" xfId="0" applyFont="1" applyBorder="1" applyAlignment="1"/>
    <xf numFmtId="0" fontId="0" fillId="0" borderId="0" xfId="0" applyFont="1" applyAlignment="1"/>
    <xf numFmtId="0" fontId="6" fillId="0" borderId="20" xfId="0" applyFont="1" applyBorder="1"/>
    <xf numFmtId="0" fontId="11" fillId="7" borderId="1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6" fillId="0" borderId="20" xfId="0" applyFont="1" applyBorder="1"/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0" fillId="0" borderId="0" xfId="0" applyFont="1" applyAlignment="1"/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9" fontId="12" fillId="7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6" fillId="0" borderId="20" xfId="0" applyFont="1" applyBorder="1" applyAlignment="1"/>
    <xf numFmtId="0" fontId="13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6" fillId="0" borderId="22" xfId="0" applyFont="1" applyBorder="1" applyAlignment="1"/>
    <xf numFmtId="9" fontId="27" fillId="0" borderId="0" xfId="0" applyNumberFormat="1" applyFont="1"/>
    <xf numFmtId="0" fontId="13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9" fontId="13" fillId="0" borderId="21" xfId="3" applyFont="1" applyBorder="1" applyAlignment="1">
      <alignment horizontal="center" vertical="center" wrapText="1"/>
    </xf>
    <xf numFmtId="9" fontId="13" fillId="0" borderId="25" xfId="3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2" fillId="0" borderId="3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9" fontId="13" fillId="0" borderId="22" xfId="3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6" fillId="0" borderId="20" xfId="0" applyFont="1" applyBorder="1"/>
    <xf numFmtId="0" fontId="6" fillId="0" borderId="17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1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4" fillId="6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9" fillId="6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7" fillId="4" borderId="4" xfId="0" applyFont="1" applyFill="1" applyBorder="1" applyAlignment="1">
      <alignment horizontal="center" vertical="center"/>
    </xf>
    <xf numFmtId="0" fontId="6" fillId="0" borderId="8" xfId="0" applyFont="1" applyBorder="1"/>
    <xf numFmtId="0" fontId="4" fillId="5" borderId="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18" xfId="0" applyFont="1" applyBorder="1"/>
    <xf numFmtId="0" fontId="6" fillId="0" borderId="19" xfId="0" applyFont="1" applyBorder="1"/>
    <xf numFmtId="0" fontId="17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7" fillId="9" borderId="21" xfId="1" applyFont="1" applyFill="1" applyBorder="1" applyAlignment="1">
      <alignment horizontal="center" vertical="center" wrapText="1"/>
    </xf>
    <xf numFmtId="0" fontId="17" fillId="9" borderId="25" xfId="1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4">
    <cellStyle name="Normal" xfId="0" builtinId="0"/>
    <cellStyle name="Normal 3" xfId="1" xr:uid="{00000000-0005-0000-0000-000001000000}"/>
    <cellStyle name="Normal 9" xfId="2" xr:uid="{00000000-0005-0000-0000-000002000000}"/>
    <cellStyle name="Porcentaje" xfId="3" builtinId="5"/>
  </cellStyles>
  <dxfs count="1">
    <dxf>
      <font>
        <b/>
        <color rgb="FFFFFFFF"/>
      </font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73"/>
  <sheetViews>
    <sheetView tabSelected="1" topLeftCell="J122" zoomScale="71" zoomScaleNormal="71" workbookViewId="0">
      <selection activeCell="BK131" sqref="BK131:BK132"/>
    </sheetView>
  </sheetViews>
  <sheetFormatPr baseColWidth="10" defaultColWidth="14.42578125" defaultRowHeight="15" customHeight="1" x14ac:dyDescent="0.25"/>
  <cols>
    <col min="1" max="1" width="11.42578125" customWidth="1"/>
    <col min="2" max="2" width="29" customWidth="1"/>
    <col min="3" max="3" width="35.7109375" customWidth="1"/>
    <col min="4" max="4" width="29.85546875" customWidth="1"/>
    <col min="5" max="6" width="24.28515625" customWidth="1"/>
    <col min="7" max="7" width="23.42578125" customWidth="1"/>
    <col min="8" max="8" width="36" customWidth="1"/>
    <col min="9" max="9" width="24.7109375" customWidth="1"/>
    <col min="10" max="10" width="17.140625" customWidth="1"/>
    <col min="11" max="31" width="5.140625" customWidth="1"/>
    <col min="32" max="51" width="6" customWidth="1"/>
    <col min="52" max="59" width="5.140625" customWidth="1"/>
    <col min="60" max="61" width="11.140625" customWidth="1"/>
    <col min="62" max="62" width="15.140625" bestFit="1" customWidth="1"/>
    <col min="63" max="63" width="31.5703125" customWidth="1"/>
    <col min="64" max="64" width="6.7109375" customWidth="1"/>
    <col min="65" max="65" width="42.5703125" hidden="1" customWidth="1"/>
    <col min="66" max="66" width="36.7109375" hidden="1" customWidth="1"/>
    <col min="67" max="67" width="36.5703125" hidden="1" customWidth="1"/>
  </cols>
  <sheetData>
    <row r="1" spans="1:67" ht="22.5" customHeight="1" x14ac:dyDescent="0.3">
      <c r="A1" s="78"/>
      <c r="B1" s="79"/>
      <c r="C1" s="80" t="s">
        <v>0</v>
      </c>
      <c r="D1" s="79"/>
      <c r="E1" s="79"/>
      <c r="F1" s="79"/>
      <c r="G1" s="79"/>
      <c r="H1" s="1"/>
      <c r="I1" s="1"/>
      <c r="J1" s="1"/>
      <c r="K1" s="1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ht="22.5" customHeight="1" x14ac:dyDescent="0.3">
      <c r="A2" s="79"/>
      <c r="B2" s="79"/>
      <c r="C2" s="79"/>
      <c r="D2" s="79"/>
      <c r="E2" s="79"/>
      <c r="F2" s="79"/>
      <c r="G2" s="79"/>
      <c r="H2" s="1"/>
      <c r="I2" s="1"/>
      <c r="J2" s="1"/>
      <c r="K2" s="1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22.5" customHeight="1" x14ac:dyDescent="0.3">
      <c r="A3" s="79"/>
      <c r="B3" s="79"/>
      <c r="C3" s="79"/>
      <c r="D3" s="79"/>
      <c r="E3" s="79"/>
      <c r="F3" s="79"/>
      <c r="G3" s="79"/>
      <c r="H3" s="1"/>
      <c r="I3" s="1"/>
      <c r="J3" s="1"/>
      <c r="K3" s="1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7" ht="22.5" customHeight="1" x14ac:dyDescent="0.3">
      <c r="A4" s="79"/>
      <c r="B4" s="79"/>
      <c r="C4" s="79"/>
      <c r="D4" s="79"/>
      <c r="E4" s="79"/>
      <c r="F4" s="79"/>
      <c r="G4" s="79"/>
      <c r="H4" s="1"/>
      <c r="I4" s="1"/>
      <c r="J4" s="5" t="s">
        <v>1</v>
      </c>
      <c r="K4" s="6" t="s">
        <v>2</v>
      </c>
      <c r="L4" s="107" t="s">
        <v>31</v>
      </c>
      <c r="M4" s="108"/>
      <c r="N4" s="109"/>
      <c r="O4" s="7" t="s">
        <v>197</v>
      </c>
      <c r="P4" s="113" t="s">
        <v>3</v>
      </c>
      <c r="Q4" s="108"/>
      <c r="R4" s="114"/>
      <c r="S4" s="8" t="s">
        <v>4</v>
      </c>
      <c r="T4" s="115" t="s">
        <v>5</v>
      </c>
      <c r="U4" s="108"/>
      <c r="V4" s="109"/>
      <c r="W4" s="9" t="s">
        <v>6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20.25" customHeight="1" x14ac:dyDescent="0.25">
      <c r="A5" s="81" t="s">
        <v>7</v>
      </c>
      <c r="B5" s="81" t="s">
        <v>8</v>
      </c>
      <c r="C5" s="81" t="s">
        <v>9</v>
      </c>
      <c r="D5" s="81" t="s">
        <v>10</v>
      </c>
      <c r="E5" s="81" t="s">
        <v>11</v>
      </c>
      <c r="F5" s="81" t="s">
        <v>12</v>
      </c>
      <c r="G5" s="81" t="s">
        <v>13</v>
      </c>
      <c r="H5" s="81" t="s">
        <v>14</v>
      </c>
      <c r="I5" s="81" t="s">
        <v>15</v>
      </c>
      <c r="J5" s="117" t="s">
        <v>16</v>
      </c>
      <c r="K5" s="118"/>
      <c r="L5" s="110" t="s">
        <v>17</v>
      </c>
      <c r="M5" s="111"/>
      <c r="N5" s="111"/>
      <c r="O5" s="112"/>
      <c r="P5" s="110" t="s">
        <v>18</v>
      </c>
      <c r="Q5" s="111"/>
      <c r="R5" s="111"/>
      <c r="S5" s="112"/>
      <c r="T5" s="110" t="s">
        <v>19</v>
      </c>
      <c r="U5" s="111"/>
      <c r="V5" s="111"/>
      <c r="W5" s="112"/>
      <c r="X5" s="110" t="s">
        <v>20</v>
      </c>
      <c r="Y5" s="111"/>
      <c r="Z5" s="111"/>
      <c r="AA5" s="112"/>
      <c r="AB5" s="110" t="s">
        <v>21</v>
      </c>
      <c r="AC5" s="111"/>
      <c r="AD5" s="111"/>
      <c r="AE5" s="112"/>
      <c r="AF5" s="110" t="s">
        <v>22</v>
      </c>
      <c r="AG5" s="111"/>
      <c r="AH5" s="111"/>
      <c r="AI5" s="112"/>
      <c r="AJ5" s="110" t="s">
        <v>23</v>
      </c>
      <c r="AK5" s="111"/>
      <c r="AL5" s="111"/>
      <c r="AM5" s="112"/>
      <c r="AN5" s="110" t="s">
        <v>24</v>
      </c>
      <c r="AO5" s="111"/>
      <c r="AP5" s="111"/>
      <c r="AQ5" s="112"/>
      <c r="AR5" s="110" t="s">
        <v>25</v>
      </c>
      <c r="AS5" s="111"/>
      <c r="AT5" s="111"/>
      <c r="AU5" s="112"/>
      <c r="AV5" s="110" t="s">
        <v>26</v>
      </c>
      <c r="AW5" s="111"/>
      <c r="AX5" s="111"/>
      <c r="AY5" s="112"/>
      <c r="AZ5" s="110" t="s">
        <v>27</v>
      </c>
      <c r="BA5" s="111"/>
      <c r="BB5" s="111"/>
      <c r="BC5" s="112"/>
      <c r="BD5" s="110" t="s">
        <v>28</v>
      </c>
      <c r="BE5" s="111"/>
      <c r="BF5" s="111"/>
      <c r="BG5" s="112"/>
      <c r="BH5" s="116" t="s">
        <v>29</v>
      </c>
      <c r="BI5" s="111"/>
      <c r="BJ5" s="112"/>
      <c r="BK5" s="106" t="s">
        <v>30</v>
      </c>
      <c r="BL5" s="11"/>
      <c r="BM5" s="11"/>
      <c r="BN5" s="11"/>
      <c r="BO5" s="11"/>
    </row>
    <row r="6" spans="1:67" ht="20.25" customHeight="1" x14ac:dyDescent="0.25">
      <c r="A6" s="77"/>
      <c r="B6" s="77"/>
      <c r="C6" s="77"/>
      <c r="D6" s="77"/>
      <c r="E6" s="77"/>
      <c r="F6" s="77"/>
      <c r="G6" s="77"/>
      <c r="H6" s="76"/>
      <c r="I6" s="77"/>
      <c r="J6" s="119"/>
      <c r="K6" s="120"/>
      <c r="L6" s="24">
        <v>1</v>
      </c>
      <c r="M6" s="24">
        <v>2</v>
      </c>
      <c r="N6" s="24">
        <v>3</v>
      </c>
      <c r="O6" s="24">
        <v>4</v>
      </c>
      <c r="P6" s="24">
        <v>1</v>
      </c>
      <c r="Q6" s="24">
        <v>2</v>
      </c>
      <c r="R6" s="24">
        <v>3</v>
      </c>
      <c r="S6" s="24">
        <v>4</v>
      </c>
      <c r="T6" s="24">
        <v>1</v>
      </c>
      <c r="U6" s="24">
        <v>2</v>
      </c>
      <c r="V6" s="24">
        <v>3</v>
      </c>
      <c r="W6" s="24">
        <v>4</v>
      </c>
      <c r="X6" s="24">
        <v>1</v>
      </c>
      <c r="Y6" s="24">
        <v>2</v>
      </c>
      <c r="Z6" s="24">
        <v>3</v>
      </c>
      <c r="AA6" s="24">
        <v>4</v>
      </c>
      <c r="AB6" s="24">
        <v>1</v>
      </c>
      <c r="AC6" s="24">
        <v>2</v>
      </c>
      <c r="AD6" s="24">
        <v>3</v>
      </c>
      <c r="AE6" s="24">
        <v>4</v>
      </c>
      <c r="AF6" s="24">
        <v>1</v>
      </c>
      <c r="AG6" s="24">
        <v>2</v>
      </c>
      <c r="AH6" s="24">
        <v>3</v>
      </c>
      <c r="AI6" s="24">
        <v>4</v>
      </c>
      <c r="AJ6" s="24">
        <v>1</v>
      </c>
      <c r="AK6" s="24">
        <v>2</v>
      </c>
      <c r="AL6" s="24">
        <v>3</v>
      </c>
      <c r="AM6" s="24">
        <v>4</v>
      </c>
      <c r="AN6" s="24">
        <v>1</v>
      </c>
      <c r="AO6" s="24">
        <v>2</v>
      </c>
      <c r="AP6" s="24">
        <v>3</v>
      </c>
      <c r="AQ6" s="24">
        <v>4</v>
      </c>
      <c r="AR6" s="24">
        <v>1</v>
      </c>
      <c r="AS6" s="24">
        <v>2</v>
      </c>
      <c r="AT6" s="24">
        <v>3</v>
      </c>
      <c r="AU6" s="24">
        <v>4</v>
      </c>
      <c r="AV6" s="24">
        <v>1</v>
      </c>
      <c r="AW6" s="24">
        <v>2</v>
      </c>
      <c r="AX6" s="24">
        <v>3</v>
      </c>
      <c r="AY6" s="24">
        <v>4</v>
      </c>
      <c r="AZ6" s="24">
        <v>1</v>
      </c>
      <c r="BA6" s="24">
        <v>2</v>
      </c>
      <c r="BB6" s="24">
        <v>3</v>
      </c>
      <c r="BC6" s="24">
        <v>4</v>
      </c>
      <c r="BD6" s="24">
        <v>1</v>
      </c>
      <c r="BE6" s="24">
        <v>2</v>
      </c>
      <c r="BF6" s="24">
        <v>3</v>
      </c>
      <c r="BG6" s="24">
        <v>4</v>
      </c>
      <c r="BH6" s="36" t="s">
        <v>1</v>
      </c>
      <c r="BI6" s="36" t="s">
        <v>31</v>
      </c>
      <c r="BJ6" s="37" t="s">
        <v>32</v>
      </c>
      <c r="BK6" s="76"/>
      <c r="BL6" s="11"/>
      <c r="BM6" s="11"/>
      <c r="BN6" s="11"/>
      <c r="BO6" s="11"/>
    </row>
    <row r="7" spans="1:67" ht="24" customHeight="1" x14ac:dyDescent="0.25">
      <c r="A7" s="74">
        <v>1</v>
      </c>
      <c r="B7" s="74"/>
      <c r="C7" s="74"/>
      <c r="D7" s="74"/>
      <c r="E7" s="74" t="s">
        <v>198</v>
      </c>
      <c r="F7" s="74"/>
      <c r="G7" s="82" t="s">
        <v>33</v>
      </c>
      <c r="H7" s="68" t="s">
        <v>74</v>
      </c>
      <c r="I7" s="97" t="s">
        <v>65</v>
      </c>
      <c r="J7" s="86" t="s">
        <v>80</v>
      </c>
      <c r="K7" s="87"/>
      <c r="L7" s="28"/>
      <c r="M7" s="28"/>
      <c r="N7" s="28"/>
      <c r="O7" s="28" t="s">
        <v>2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1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61">
        <v>1</v>
      </c>
      <c r="BI7" s="61">
        <v>1</v>
      </c>
      <c r="BJ7" s="64">
        <f>+BI7/BH7</f>
        <v>1</v>
      </c>
      <c r="BK7" s="61"/>
      <c r="BL7" s="12"/>
      <c r="BM7" s="13" t="s">
        <v>34</v>
      </c>
      <c r="BN7" s="14" t="s">
        <v>35</v>
      </c>
      <c r="BO7" s="13" t="s">
        <v>33</v>
      </c>
    </row>
    <row r="8" spans="1:67" s="22" customFormat="1" ht="15.75" x14ac:dyDescent="0.25">
      <c r="A8" s="75"/>
      <c r="B8" s="75"/>
      <c r="C8" s="75"/>
      <c r="D8" s="75"/>
      <c r="E8" s="75"/>
      <c r="F8" s="75"/>
      <c r="G8" s="83"/>
      <c r="H8" s="69"/>
      <c r="I8" s="98"/>
      <c r="J8" s="88"/>
      <c r="K8" s="89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 t="s">
        <v>197</v>
      </c>
      <c r="AW8" s="21"/>
      <c r="AX8" s="28"/>
      <c r="AY8" s="28"/>
      <c r="AZ8" s="28"/>
      <c r="BA8" s="28"/>
      <c r="BB8" s="28"/>
      <c r="BC8" s="28"/>
      <c r="BD8" s="28"/>
      <c r="BE8" s="28" t="s">
        <v>197</v>
      </c>
      <c r="BF8" s="28"/>
      <c r="BG8" s="28"/>
      <c r="BH8" s="61"/>
      <c r="BI8" s="61"/>
      <c r="BJ8" s="64"/>
      <c r="BK8" s="61"/>
      <c r="BL8" s="12"/>
      <c r="BM8" s="13"/>
      <c r="BN8" s="14"/>
      <c r="BO8" s="13"/>
    </row>
    <row r="9" spans="1:67" ht="24" customHeight="1" x14ac:dyDescent="0.25">
      <c r="A9" s="75"/>
      <c r="B9" s="75"/>
      <c r="C9" s="75"/>
      <c r="D9" s="75"/>
      <c r="E9" s="75"/>
      <c r="F9" s="75"/>
      <c r="G9" s="83"/>
      <c r="H9" s="68" t="s">
        <v>75</v>
      </c>
      <c r="I9" s="98"/>
      <c r="J9" s="88"/>
      <c r="K9" s="89"/>
      <c r="L9" s="28"/>
      <c r="M9" s="28"/>
      <c r="N9" s="28"/>
      <c r="O9" s="28" t="s">
        <v>2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1"/>
      <c r="BE9" s="21"/>
      <c r="BF9" s="28"/>
      <c r="BG9" s="28"/>
      <c r="BH9" s="61">
        <v>1</v>
      </c>
      <c r="BI9" s="61">
        <f t="shared" ref="BI9" si="0">COUNTIF(L9:BG11,"E")</f>
        <v>1</v>
      </c>
      <c r="BJ9" s="64">
        <f t="shared" ref="BJ9" si="1">+BI9/BH9</f>
        <v>1</v>
      </c>
      <c r="BK9" s="61"/>
      <c r="BL9" s="12"/>
      <c r="BM9" s="13"/>
      <c r="BN9" s="14"/>
      <c r="BO9" s="13"/>
    </row>
    <row r="10" spans="1:67" s="22" customFormat="1" ht="15.75" x14ac:dyDescent="0.25">
      <c r="A10" s="75"/>
      <c r="B10" s="75"/>
      <c r="C10" s="75"/>
      <c r="D10" s="75"/>
      <c r="E10" s="75"/>
      <c r="F10" s="75"/>
      <c r="G10" s="83"/>
      <c r="H10" s="69"/>
      <c r="I10" s="98"/>
      <c r="J10" s="88"/>
      <c r="K10" s="89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 t="s">
        <v>197</v>
      </c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1"/>
      <c r="BE10" s="21"/>
      <c r="BF10" s="28"/>
      <c r="BG10" s="28"/>
      <c r="BH10" s="61"/>
      <c r="BI10" s="61"/>
      <c r="BJ10" s="64"/>
      <c r="BK10" s="61"/>
      <c r="BL10" s="12"/>
      <c r="BM10" s="13"/>
      <c r="BN10" s="14"/>
      <c r="BO10" s="13"/>
    </row>
    <row r="11" spans="1:67" ht="24" customHeight="1" x14ac:dyDescent="0.25">
      <c r="A11" s="76"/>
      <c r="B11" s="75"/>
      <c r="C11" s="75"/>
      <c r="D11" s="75"/>
      <c r="E11" s="75"/>
      <c r="F11" s="75"/>
      <c r="G11" s="83"/>
      <c r="H11" s="68" t="s">
        <v>76</v>
      </c>
      <c r="I11" s="98"/>
      <c r="J11" s="88"/>
      <c r="K11" s="89"/>
      <c r="L11" s="28"/>
      <c r="M11" s="28"/>
      <c r="N11" s="28"/>
      <c r="O11" s="28" t="s">
        <v>2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 t="s">
        <v>70</v>
      </c>
      <c r="BE11" s="21"/>
      <c r="BF11" s="28"/>
      <c r="BG11" s="28"/>
      <c r="BH11" s="61">
        <f t="shared" ref="BH11" si="2">COUNTIF(L11:BG13,"P")</f>
        <v>2</v>
      </c>
      <c r="BI11" s="61">
        <v>2</v>
      </c>
      <c r="BJ11" s="64">
        <f t="shared" ref="BJ11" si="3">+BI11/BH11</f>
        <v>1</v>
      </c>
      <c r="BK11" s="61"/>
      <c r="BL11" s="12"/>
      <c r="BM11" s="13" t="s">
        <v>36</v>
      </c>
      <c r="BN11" s="14" t="s">
        <v>37</v>
      </c>
      <c r="BO11" s="13" t="s">
        <v>38</v>
      </c>
    </row>
    <row r="12" spans="1:67" s="22" customFormat="1" ht="15.75" x14ac:dyDescent="0.25">
      <c r="A12" s="76"/>
      <c r="B12" s="75"/>
      <c r="C12" s="75"/>
      <c r="D12" s="75"/>
      <c r="E12" s="75"/>
      <c r="F12" s="75"/>
      <c r="G12" s="83"/>
      <c r="H12" s="69"/>
      <c r="I12" s="98"/>
      <c r="J12" s="90"/>
      <c r="K12" s="91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 t="s">
        <v>197</v>
      </c>
      <c r="BF12" s="28"/>
      <c r="BG12" s="28"/>
      <c r="BH12" s="61"/>
      <c r="BI12" s="61"/>
      <c r="BJ12" s="64"/>
      <c r="BK12" s="61"/>
      <c r="BL12" s="12"/>
      <c r="BM12" s="13"/>
      <c r="BN12" s="14"/>
      <c r="BO12" s="13"/>
    </row>
    <row r="13" spans="1:67" ht="24" customHeight="1" x14ac:dyDescent="0.25">
      <c r="A13" s="76"/>
      <c r="B13" s="75"/>
      <c r="C13" s="75"/>
      <c r="D13" s="75"/>
      <c r="E13" s="75"/>
      <c r="F13" s="75"/>
      <c r="G13" s="83"/>
      <c r="H13" s="68" t="s">
        <v>77</v>
      </c>
      <c r="I13" s="98"/>
      <c r="J13" s="86" t="s">
        <v>80</v>
      </c>
      <c r="K13" s="87"/>
      <c r="L13" s="28"/>
      <c r="M13" s="28"/>
      <c r="N13" s="28"/>
      <c r="O13" s="28" t="s">
        <v>2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1"/>
      <c r="BF13" s="28"/>
      <c r="BG13" s="28"/>
      <c r="BH13" s="61">
        <v>1</v>
      </c>
      <c r="BI13" s="61">
        <f t="shared" ref="BI13" si="4">COUNTIF(L13:BG15,"E")</f>
        <v>1</v>
      </c>
      <c r="BJ13" s="64">
        <f t="shared" ref="BJ13" si="5">+BI13/BH13</f>
        <v>1</v>
      </c>
      <c r="BK13" s="61"/>
      <c r="BL13" s="12"/>
      <c r="BM13" s="13"/>
      <c r="BN13" s="14"/>
      <c r="BO13" s="13"/>
    </row>
    <row r="14" spans="1:67" s="22" customFormat="1" ht="15.75" x14ac:dyDescent="0.25">
      <c r="A14" s="76"/>
      <c r="B14" s="75"/>
      <c r="C14" s="75"/>
      <c r="D14" s="75"/>
      <c r="E14" s="75"/>
      <c r="F14" s="75"/>
      <c r="G14" s="83"/>
      <c r="H14" s="69"/>
      <c r="I14" s="98"/>
      <c r="J14" s="88"/>
      <c r="K14" s="89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 t="s">
        <v>197</v>
      </c>
      <c r="BF14" s="28"/>
      <c r="BG14" s="28"/>
      <c r="BH14" s="61"/>
      <c r="BI14" s="61"/>
      <c r="BJ14" s="64"/>
      <c r="BK14" s="61"/>
      <c r="BL14" s="12"/>
      <c r="BM14" s="13"/>
      <c r="BN14" s="14"/>
      <c r="BO14" s="13"/>
    </row>
    <row r="15" spans="1:67" ht="27" customHeight="1" x14ac:dyDescent="0.25">
      <c r="A15" s="76"/>
      <c r="B15" s="75"/>
      <c r="C15" s="75"/>
      <c r="D15" s="75"/>
      <c r="E15" s="75"/>
      <c r="F15" s="75"/>
      <c r="G15" s="83"/>
      <c r="H15" s="68" t="s">
        <v>78</v>
      </c>
      <c r="I15" s="98"/>
      <c r="J15" s="88"/>
      <c r="K15" s="89"/>
      <c r="L15" s="28"/>
      <c r="M15" s="28"/>
      <c r="N15" s="28"/>
      <c r="O15" s="28" t="s">
        <v>2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 t="s">
        <v>70</v>
      </c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1"/>
      <c r="BF15" s="28"/>
      <c r="BG15" s="28"/>
      <c r="BH15" s="61">
        <v>2</v>
      </c>
      <c r="BI15" s="61">
        <f t="shared" ref="BI15" si="6">COUNTIF(L15:BG17,"E")</f>
        <v>1</v>
      </c>
      <c r="BJ15" s="64">
        <f t="shared" ref="BJ15" si="7">+BI15/BH15</f>
        <v>0.5</v>
      </c>
      <c r="BK15" s="50" t="s">
        <v>193</v>
      </c>
      <c r="BL15" s="12"/>
      <c r="BM15" s="13"/>
      <c r="BN15" s="14"/>
      <c r="BO15" s="13"/>
    </row>
    <row r="16" spans="1:67" s="22" customFormat="1" ht="15.75" x14ac:dyDescent="0.25">
      <c r="A16" s="76"/>
      <c r="B16" s="75"/>
      <c r="C16" s="75"/>
      <c r="D16" s="75"/>
      <c r="E16" s="75"/>
      <c r="F16" s="75"/>
      <c r="G16" s="83"/>
      <c r="H16" s="69"/>
      <c r="I16" s="98"/>
      <c r="J16" s="88"/>
      <c r="K16" s="89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 t="s">
        <v>197</v>
      </c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1"/>
      <c r="BF16" s="28"/>
      <c r="BG16" s="28"/>
      <c r="BH16" s="61"/>
      <c r="BI16" s="61"/>
      <c r="BJ16" s="64"/>
      <c r="BK16" s="51"/>
      <c r="BL16" s="12"/>
      <c r="BM16" s="13"/>
      <c r="BN16" s="14"/>
      <c r="BO16" s="13"/>
    </row>
    <row r="17" spans="1:67" ht="36" customHeight="1" x14ac:dyDescent="0.25">
      <c r="A17" s="76"/>
      <c r="B17" s="75"/>
      <c r="C17" s="75"/>
      <c r="D17" s="75"/>
      <c r="E17" s="75"/>
      <c r="F17" s="75"/>
      <c r="G17" s="83"/>
      <c r="H17" s="68" t="s">
        <v>79</v>
      </c>
      <c r="I17" s="98"/>
      <c r="J17" s="88"/>
      <c r="K17" s="89"/>
      <c r="L17" s="28"/>
      <c r="M17" s="28"/>
      <c r="N17" s="28"/>
      <c r="O17" s="28" t="s">
        <v>2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1"/>
      <c r="BE17" s="21"/>
      <c r="BF17" s="28"/>
      <c r="BG17" s="28"/>
      <c r="BH17" s="61">
        <v>2</v>
      </c>
      <c r="BI17" s="61">
        <f>COUNTIF(L17:BG19,"E")</f>
        <v>1</v>
      </c>
      <c r="BJ17" s="64">
        <f t="shared" ref="BJ17" si="8">+BI17/BH17</f>
        <v>0.5</v>
      </c>
      <c r="BK17" s="50" t="s">
        <v>193</v>
      </c>
      <c r="BL17" s="12"/>
      <c r="BM17" s="13"/>
      <c r="BN17" s="14"/>
      <c r="BO17" s="13"/>
    </row>
    <row r="18" spans="1:67" s="22" customFormat="1" ht="15.75" x14ac:dyDescent="0.25">
      <c r="A18" s="23"/>
      <c r="B18" s="85"/>
      <c r="C18" s="85"/>
      <c r="D18" s="85"/>
      <c r="E18" s="85"/>
      <c r="F18" s="85"/>
      <c r="G18" s="84"/>
      <c r="H18" s="69"/>
      <c r="I18" s="99"/>
      <c r="J18" s="90"/>
      <c r="K18" s="91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 t="s">
        <v>197</v>
      </c>
      <c r="BE18" s="21"/>
      <c r="BF18" s="28"/>
      <c r="BG18" s="28"/>
      <c r="BH18" s="61"/>
      <c r="BI18" s="61"/>
      <c r="BJ18" s="64"/>
      <c r="BK18" s="51"/>
      <c r="BL18" s="12"/>
      <c r="BM18" s="13"/>
      <c r="BN18" s="14"/>
      <c r="BO18" s="13"/>
    </row>
    <row r="19" spans="1:67" ht="72" customHeight="1" x14ac:dyDescent="0.25">
      <c r="A19" s="74">
        <v>2</v>
      </c>
      <c r="B19" s="74"/>
      <c r="C19" s="74"/>
      <c r="D19" s="74"/>
      <c r="E19" s="74"/>
      <c r="F19" s="74"/>
      <c r="G19" s="82" t="s">
        <v>38</v>
      </c>
      <c r="H19" s="68" t="s">
        <v>81</v>
      </c>
      <c r="I19" s="92" t="s">
        <v>73</v>
      </c>
      <c r="J19" s="86" t="s">
        <v>85</v>
      </c>
      <c r="K19" s="87"/>
      <c r="L19" s="28"/>
      <c r="M19" s="28"/>
      <c r="N19" s="28"/>
      <c r="O19" s="28" t="s">
        <v>2</v>
      </c>
      <c r="P19" s="21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52">
        <v>1</v>
      </c>
      <c r="BI19" s="61">
        <f>COUNTIF(L19:BG21,"E")</f>
        <v>1</v>
      </c>
      <c r="BJ19" s="54">
        <f t="shared" ref="BJ19:BJ21" si="9">+BI19/BH19</f>
        <v>1</v>
      </c>
      <c r="BK19" s="52"/>
      <c r="BL19" s="12"/>
      <c r="BM19" s="13" t="s">
        <v>41</v>
      </c>
      <c r="BN19" s="14" t="s">
        <v>42</v>
      </c>
      <c r="BO19" s="13" t="s">
        <v>43</v>
      </c>
    </row>
    <row r="20" spans="1:67" s="32" customFormat="1" ht="15.75" x14ac:dyDescent="0.25">
      <c r="A20" s="75"/>
      <c r="B20" s="75"/>
      <c r="C20" s="75"/>
      <c r="D20" s="75"/>
      <c r="E20" s="75"/>
      <c r="F20" s="75"/>
      <c r="G20" s="83"/>
      <c r="H20" s="69"/>
      <c r="I20" s="93"/>
      <c r="J20" s="88"/>
      <c r="K20" s="89"/>
      <c r="L20" s="28"/>
      <c r="M20" s="28"/>
      <c r="N20" s="28"/>
      <c r="O20" s="28"/>
      <c r="P20" s="28" t="s">
        <v>197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53"/>
      <c r="BI20" s="61"/>
      <c r="BJ20" s="55"/>
      <c r="BK20" s="53"/>
      <c r="BL20" s="12"/>
      <c r="BM20" s="13"/>
      <c r="BN20" s="14"/>
      <c r="BO20" s="13"/>
    </row>
    <row r="21" spans="1:67" ht="60" customHeight="1" x14ac:dyDescent="0.25">
      <c r="A21" s="76"/>
      <c r="B21" s="76"/>
      <c r="C21" s="76"/>
      <c r="D21" s="76"/>
      <c r="E21" s="75"/>
      <c r="F21" s="75"/>
      <c r="G21" s="83"/>
      <c r="H21" s="68" t="s">
        <v>82</v>
      </c>
      <c r="I21" s="93"/>
      <c r="J21" s="88"/>
      <c r="K21" s="89"/>
      <c r="L21" s="28"/>
      <c r="M21" s="28"/>
      <c r="N21" s="28"/>
      <c r="O21" s="28" t="s">
        <v>2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45"/>
      <c r="BF21" s="28"/>
      <c r="BG21" s="28"/>
      <c r="BH21" s="52">
        <v>1</v>
      </c>
      <c r="BI21" s="61">
        <f t="shared" ref="BI21" si="10">COUNTIF(L21:BG23,"E")</f>
        <v>1</v>
      </c>
      <c r="BJ21" s="54">
        <f t="shared" si="9"/>
        <v>1</v>
      </c>
      <c r="BK21" s="52"/>
      <c r="BL21" s="12"/>
      <c r="BM21" s="13" t="s">
        <v>44</v>
      </c>
      <c r="BN21" s="14" t="s">
        <v>45</v>
      </c>
      <c r="BO21" s="13" t="s">
        <v>46</v>
      </c>
    </row>
    <row r="22" spans="1:67" s="32" customFormat="1" ht="15.75" x14ac:dyDescent="0.25">
      <c r="A22" s="76"/>
      <c r="B22" s="76"/>
      <c r="C22" s="76"/>
      <c r="D22" s="76"/>
      <c r="E22" s="75"/>
      <c r="F22" s="75"/>
      <c r="G22" s="83"/>
      <c r="H22" s="69"/>
      <c r="I22" s="93"/>
      <c r="J22" s="90"/>
      <c r="K22" s="91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 t="s">
        <v>197</v>
      </c>
      <c r="BF22" s="28"/>
      <c r="BG22" s="28"/>
      <c r="BH22" s="53"/>
      <c r="BI22" s="61"/>
      <c r="BJ22" s="55"/>
      <c r="BK22" s="53"/>
      <c r="BL22" s="12"/>
      <c r="BM22" s="13"/>
      <c r="BN22" s="14"/>
      <c r="BO22" s="13"/>
    </row>
    <row r="23" spans="1:67" ht="15.75" x14ac:dyDescent="0.25">
      <c r="A23" s="76"/>
      <c r="B23" s="76"/>
      <c r="C23" s="76"/>
      <c r="D23" s="76"/>
      <c r="E23" s="75"/>
      <c r="F23" s="75"/>
      <c r="G23" s="83"/>
      <c r="H23" s="68" t="s">
        <v>83</v>
      </c>
      <c r="I23" s="93"/>
      <c r="J23" s="86" t="s">
        <v>85</v>
      </c>
      <c r="K23" s="87"/>
      <c r="L23" s="28"/>
      <c r="M23" s="28"/>
      <c r="N23" s="28"/>
      <c r="O23" s="28" t="s">
        <v>2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 t="s">
        <v>70</v>
      </c>
      <c r="BF23" s="28"/>
      <c r="BG23" s="28"/>
      <c r="BH23" s="52">
        <v>1</v>
      </c>
      <c r="BI23" s="61">
        <f t="shared" ref="BI23" si="11">COUNTIF(L23:BG25,"E")</f>
        <v>1</v>
      </c>
      <c r="BJ23" s="54">
        <f t="shared" ref="BJ23:BJ25" si="12">+BI23/BH23</f>
        <v>1</v>
      </c>
      <c r="BK23" s="52"/>
      <c r="BL23" s="12"/>
      <c r="BM23" s="13" t="s">
        <v>47</v>
      </c>
      <c r="BN23" s="14" t="s">
        <v>48</v>
      </c>
      <c r="BO23" s="13" t="s">
        <v>49</v>
      </c>
    </row>
    <row r="24" spans="1:67" s="32" customFormat="1" ht="15.75" x14ac:dyDescent="0.25">
      <c r="A24" s="76"/>
      <c r="B24" s="76"/>
      <c r="C24" s="76"/>
      <c r="D24" s="76"/>
      <c r="E24" s="75"/>
      <c r="F24" s="75"/>
      <c r="G24" s="83"/>
      <c r="H24" s="69"/>
      <c r="I24" s="93"/>
      <c r="J24" s="88"/>
      <c r="K24" s="89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 t="s">
        <v>197</v>
      </c>
      <c r="BF24" s="28"/>
      <c r="BG24" s="28"/>
      <c r="BH24" s="53"/>
      <c r="BI24" s="61"/>
      <c r="BJ24" s="55"/>
      <c r="BK24" s="53"/>
      <c r="BL24" s="12"/>
      <c r="BM24" s="13"/>
      <c r="BN24" s="14"/>
      <c r="BO24" s="13"/>
    </row>
    <row r="25" spans="1:67" ht="15.75" x14ac:dyDescent="0.25">
      <c r="A25" s="77"/>
      <c r="B25" s="77"/>
      <c r="C25" s="77"/>
      <c r="D25" s="77"/>
      <c r="E25" s="75"/>
      <c r="F25" s="75"/>
      <c r="G25" s="83"/>
      <c r="H25" s="68" t="s">
        <v>84</v>
      </c>
      <c r="I25" s="93"/>
      <c r="J25" s="88"/>
      <c r="K25" s="89"/>
      <c r="L25" s="28"/>
      <c r="M25" s="28"/>
      <c r="N25" s="28"/>
      <c r="O25" s="28" t="s">
        <v>2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52">
        <v>1</v>
      </c>
      <c r="BI25" s="61">
        <f t="shared" ref="BI25" si="13">COUNTIF(L25:BG27,"E")</f>
        <v>1</v>
      </c>
      <c r="BJ25" s="54">
        <f t="shared" si="12"/>
        <v>1</v>
      </c>
      <c r="BK25" s="52"/>
      <c r="BL25" s="12"/>
      <c r="BM25" s="13" t="s">
        <v>50</v>
      </c>
      <c r="BN25" s="14" t="s">
        <v>51</v>
      </c>
      <c r="BO25" s="13" t="s">
        <v>52</v>
      </c>
    </row>
    <row r="26" spans="1:67" s="32" customFormat="1" ht="15.75" x14ac:dyDescent="0.25">
      <c r="A26" s="26"/>
      <c r="B26" s="26"/>
      <c r="C26" s="26"/>
      <c r="D26" s="26"/>
      <c r="E26" s="85"/>
      <c r="F26" s="85"/>
      <c r="G26" s="84"/>
      <c r="H26" s="69"/>
      <c r="I26" s="94"/>
      <c r="J26" s="90"/>
      <c r="K26" s="9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 t="s">
        <v>197</v>
      </c>
      <c r="BF26" s="28"/>
      <c r="BG26" s="28"/>
      <c r="BH26" s="53"/>
      <c r="BI26" s="61"/>
      <c r="BJ26" s="55"/>
      <c r="BK26" s="53"/>
      <c r="BL26" s="12"/>
      <c r="BM26" s="13"/>
      <c r="BN26" s="14"/>
      <c r="BO26" s="13"/>
    </row>
    <row r="27" spans="1:67" ht="36" customHeight="1" x14ac:dyDescent="0.25">
      <c r="A27" s="74">
        <v>3</v>
      </c>
      <c r="B27" s="74"/>
      <c r="C27" s="74"/>
      <c r="D27" s="74"/>
      <c r="E27" s="38"/>
      <c r="F27" s="74"/>
      <c r="G27" s="82" t="s">
        <v>39</v>
      </c>
      <c r="H27" s="68" t="s">
        <v>86</v>
      </c>
      <c r="I27" s="97" t="s">
        <v>68</v>
      </c>
      <c r="J27" s="86" t="s">
        <v>118</v>
      </c>
      <c r="K27" s="87"/>
      <c r="L27" s="28"/>
      <c r="M27" s="28"/>
      <c r="N27" s="28"/>
      <c r="O27" s="28" t="s">
        <v>2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 t="s">
        <v>70</v>
      </c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52">
        <v>1</v>
      </c>
      <c r="BI27" s="61">
        <f t="shared" ref="BI27" si="14">COUNTIF(L27:BG29,"E")</f>
        <v>1</v>
      </c>
      <c r="BJ27" s="54">
        <f t="shared" ref="BJ27:BJ33" si="15">+BI27/BH27</f>
        <v>1</v>
      </c>
      <c r="BK27" s="52"/>
      <c r="BL27" s="12"/>
      <c r="BM27" s="13" t="s">
        <v>54</v>
      </c>
      <c r="BN27" s="14" t="s">
        <v>55</v>
      </c>
      <c r="BO27" s="13" t="s">
        <v>53</v>
      </c>
    </row>
    <row r="28" spans="1:67" s="32" customFormat="1" ht="15.75" x14ac:dyDescent="0.25">
      <c r="A28" s="75"/>
      <c r="B28" s="75"/>
      <c r="C28" s="75"/>
      <c r="D28" s="75"/>
      <c r="E28" s="39"/>
      <c r="F28" s="75"/>
      <c r="G28" s="83"/>
      <c r="H28" s="69"/>
      <c r="I28" s="98"/>
      <c r="J28" s="88"/>
      <c r="K28" s="89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 t="s">
        <v>197</v>
      </c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53"/>
      <c r="BI28" s="61"/>
      <c r="BJ28" s="55"/>
      <c r="BK28" s="53"/>
      <c r="BL28" s="12"/>
      <c r="BM28" s="13"/>
      <c r="BN28" s="14"/>
      <c r="BO28" s="13"/>
    </row>
    <row r="29" spans="1:67" ht="15.75" x14ac:dyDescent="0.25">
      <c r="A29" s="76"/>
      <c r="B29" s="76"/>
      <c r="C29" s="76"/>
      <c r="D29" s="76"/>
      <c r="E29" s="40"/>
      <c r="F29" s="75"/>
      <c r="G29" s="83"/>
      <c r="H29" s="68" t="s">
        <v>87</v>
      </c>
      <c r="I29" s="98"/>
      <c r="J29" s="88"/>
      <c r="K29" s="89"/>
      <c r="L29" s="28"/>
      <c r="M29" s="28"/>
      <c r="N29" s="28"/>
      <c r="O29" s="28" t="s">
        <v>2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 t="s">
        <v>70</v>
      </c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52">
        <v>1</v>
      </c>
      <c r="BI29" s="61">
        <f t="shared" ref="BI29:BI33" si="16">COUNTIF(L29:BG31,"E")</f>
        <v>1</v>
      </c>
      <c r="BJ29" s="54">
        <f t="shared" si="15"/>
        <v>1</v>
      </c>
      <c r="BK29" s="52"/>
      <c r="BL29" s="12"/>
      <c r="BM29" s="13" t="s">
        <v>56</v>
      </c>
      <c r="BN29" s="14" t="s">
        <v>57</v>
      </c>
      <c r="BO29" s="13" t="s">
        <v>58</v>
      </c>
    </row>
    <row r="30" spans="1:67" s="32" customFormat="1" ht="15.75" x14ac:dyDescent="0.25">
      <c r="A30" s="26"/>
      <c r="B30" s="26"/>
      <c r="C30" s="26"/>
      <c r="D30" s="26"/>
      <c r="E30" s="26"/>
      <c r="F30" s="85"/>
      <c r="G30" s="84"/>
      <c r="H30" s="69"/>
      <c r="I30" s="99"/>
      <c r="J30" s="90"/>
      <c r="K30" s="91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 t="s">
        <v>197</v>
      </c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53"/>
      <c r="BI30" s="61"/>
      <c r="BJ30" s="55"/>
      <c r="BK30" s="53"/>
      <c r="BL30" s="12"/>
      <c r="BM30" s="13"/>
      <c r="BN30" s="14"/>
      <c r="BO30" s="13"/>
    </row>
    <row r="31" spans="1:67" ht="27.75" customHeight="1" x14ac:dyDescent="0.25">
      <c r="A31" s="74">
        <v>4</v>
      </c>
      <c r="B31" s="74"/>
      <c r="C31" s="74"/>
      <c r="D31" s="74"/>
      <c r="E31" s="74"/>
      <c r="F31" s="74"/>
      <c r="G31" s="82" t="s">
        <v>40</v>
      </c>
      <c r="H31" s="68" t="s">
        <v>66</v>
      </c>
      <c r="I31" s="97" t="s">
        <v>68</v>
      </c>
      <c r="J31" s="86" t="s">
        <v>118</v>
      </c>
      <c r="K31" s="87"/>
      <c r="L31" s="28"/>
      <c r="M31" s="28"/>
      <c r="N31" s="28"/>
      <c r="O31" s="28" t="s">
        <v>2</v>
      </c>
      <c r="P31" s="28"/>
      <c r="Q31" s="28"/>
      <c r="R31" s="28"/>
      <c r="S31" s="28" t="s">
        <v>70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43" t="s">
        <v>70</v>
      </c>
      <c r="BF31" s="28"/>
      <c r="BG31" s="28"/>
      <c r="BH31" s="52">
        <v>1</v>
      </c>
      <c r="BI31" s="61">
        <f t="shared" si="16"/>
        <v>0</v>
      </c>
      <c r="BJ31" s="54">
        <f t="shared" si="15"/>
        <v>0</v>
      </c>
      <c r="BK31" s="62" t="s">
        <v>199</v>
      </c>
      <c r="BL31" s="12"/>
      <c r="BM31" s="13" t="s">
        <v>61</v>
      </c>
      <c r="BN31" s="15"/>
      <c r="BO31" s="15"/>
    </row>
    <row r="32" spans="1:67" s="32" customFormat="1" ht="27.75" customHeight="1" x14ac:dyDescent="0.25">
      <c r="A32" s="75"/>
      <c r="B32" s="75"/>
      <c r="C32" s="75"/>
      <c r="D32" s="75"/>
      <c r="E32" s="75"/>
      <c r="F32" s="75"/>
      <c r="G32" s="83"/>
      <c r="H32" s="69"/>
      <c r="I32" s="98"/>
      <c r="J32" s="88"/>
      <c r="K32" s="89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43" t="s">
        <v>4</v>
      </c>
      <c r="BF32" s="28"/>
      <c r="BG32" s="28"/>
      <c r="BH32" s="53"/>
      <c r="BI32" s="61"/>
      <c r="BJ32" s="55"/>
      <c r="BK32" s="63"/>
      <c r="BL32" s="12"/>
      <c r="BM32" s="13"/>
      <c r="BN32" s="34"/>
      <c r="BO32" s="34"/>
    </row>
    <row r="33" spans="1:67" ht="48" customHeight="1" x14ac:dyDescent="0.25">
      <c r="A33" s="76"/>
      <c r="B33" s="76"/>
      <c r="C33" s="76"/>
      <c r="D33" s="76"/>
      <c r="E33" s="75"/>
      <c r="F33" s="75"/>
      <c r="G33" s="83"/>
      <c r="H33" s="68" t="s">
        <v>67</v>
      </c>
      <c r="I33" s="98"/>
      <c r="J33" s="88"/>
      <c r="K33" s="89"/>
      <c r="L33" s="28"/>
      <c r="M33" s="28"/>
      <c r="N33" s="28"/>
      <c r="O33" s="28" t="s">
        <v>2</v>
      </c>
      <c r="P33" s="28"/>
      <c r="Q33" s="28"/>
      <c r="R33" s="28"/>
      <c r="S33" s="28" t="s">
        <v>70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43" t="s">
        <v>70</v>
      </c>
      <c r="BF33" s="28"/>
      <c r="BG33" s="28"/>
      <c r="BH33" s="52">
        <v>1</v>
      </c>
      <c r="BI33" s="61">
        <f t="shared" si="16"/>
        <v>0</v>
      </c>
      <c r="BJ33" s="54">
        <f t="shared" si="15"/>
        <v>0</v>
      </c>
      <c r="BK33" s="50" t="s">
        <v>199</v>
      </c>
      <c r="BL33" s="12"/>
      <c r="BM33" s="13" t="s">
        <v>62</v>
      </c>
      <c r="BN33" s="15"/>
      <c r="BO33" s="15"/>
    </row>
    <row r="34" spans="1:67" s="32" customFormat="1" x14ac:dyDescent="0.25">
      <c r="A34" s="26"/>
      <c r="B34" s="26"/>
      <c r="C34" s="26"/>
      <c r="D34" s="26"/>
      <c r="E34" s="85"/>
      <c r="F34" s="85"/>
      <c r="G34" s="84"/>
      <c r="H34" s="69"/>
      <c r="I34" s="99"/>
      <c r="J34" s="90"/>
      <c r="K34" s="91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43" t="s">
        <v>4</v>
      </c>
      <c r="BF34" s="28"/>
      <c r="BG34" s="28"/>
      <c r="BH34" s="53"/>
      <c r="BI34" s="61"/>
      <c r="BJ34" s="55"/>
      <c r="BK34" s="51"/>
      <c r="BL34" s="12"/>
      <c r="BM34" s="13"/>
      <c r="BN34" s="34"/>
      <c r="BO34" s="34"/>
    </row>
    <row r="35" spans="1:67" x14ac:dyDescent="0.25">
      <c r="A35" s="74">
        <v>5</v>
      </c>
      <c r="B35" s="74"/>
      <c r="C35" s="74"/>
      <c r="D35" s="74"/>
      <c r="E35" s="74"/>
      <c r="F35" s="74"/>
      <c r="G35" s="82" t="s">
        <v>43</v>
      </c>
      <c r="H35" s="68" t="s">
        <v>88</v>
      </c>
      <c r="I35" s="97" t="s">
        <v>68</v>
      </c>
      <c r="J35" s="86" t="s">
        <v>118</v>
      </c>
      <c r="K35" s="87"/>
      <c r="L35" s="28"/>
      <c r="M35" s="28"/>
      <c r="N35" s="28"/>
      <c r="O35" s="28" t="s">
        <v>2</v>
      </c>
      <c r="P35" s="28"/>
      <c r="Q35" s="28"/>
      <c r="R35" s="2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5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52">
        <v>1</v>
      </c>
      <c r="BI35" s="52">
        <f t="shared" ref="BI35:BI39" si="17">COUNTIF(L35:BG37,"E")</f>
        <v>1</v>
      </c>
      <c r="BJ35" s="54">
        <f t="shared" ref="BJ35" si="18">+BI35/BH35</f>
        <v>1</v>
      </c>
      <c r="BK35" s="56"/>
      <c r="BL35" s="12"/>
      <c r="BM35" s="13" t="s">
        <v>63</v>
      </c>
      <c r="BN35" s="15"/>
      <c r="BO35" s="15"/>
    </row>
    <row r="36" spans="1:67" s="32" customFormat="1" x14ac:dyDescent="0.25">
      <c r="A36" s="75"/>
      <c r="B36" s="75"/>
      <c r="C36" s="75"/>
      <c r="D36" s="75"/>
      <c r="E36" s="75"/>
      <c r="F36" s="75"/>
      <c r="G36" s="83"/>
      <c r="H36" s="69"/>
      <c r="I36" s="98"/>
      <c r="J36" s="88"/>
      <c r="K36" s="89"/>
      <c r="L36" s="28"/>
      <c r="M36" s="28"/>
      <c r="N36" s="28"/>
      <c r="O36" s="28"/>
      <c r="P36" s="28"/>
      <c r="Q36" s="28"/>
      <c r="R36" s="28" t="s">
        <v>197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5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53"/>
      <c r="BI36" s="53"/>
      <c r="BJ36" s="55"/>
      <c r="BK36" s="60"/>
      <c r="BL36" s="12"/>
      <c r="BM36" s="13"/>
      <c r="BN36" s="34"/>
      <c r="BO36" s="34"/>
    </row>
    <row r="37" spans="1:67" ht="27" customHeight="1" x14ac:dyDescent="0.25">
      <c r="A37" s="76"/>
      <c r="B37" s="76"/>
      <c r="C37" s="76"/>
      <c r="D37" s="76"/>
      <c r="E37" s="75"/>
      <c r="F37" s="75"/>
      <c r="G37" s="83"/>
      <c r="H37" s="68" t="s">
        <v>89</v>
      </c>
      <c r="I37" s="98"/>
      <c r="J37" s="88"/>
      <c r="K37" s="89"/>
      <c r="L37" s="28"/>
      <c r="M37" s="28"/>
      <c r="N37" s="28"/>
      <c r="O37" s="28" t="s">
        <v>2</v>
      </c>
      <c r="P37" s="28"/>
      <c r="Q37" s="28"/>
      <c r="R37" s="2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52">
        <v>1</v>
      </c>
      <c r="BI37" s="52">
        <f t="shared" si="17"/>
        <v>1</v>
      </c>
      <c r="BJ37" s="54">
        <f>+BI37/BH37</f>
        <v>1</v>
      </c>
      <c r="BK37" s="50" t="s">
        <v>193</v>
      </c>
      <c r="BL37" s="12"/>
      <c r="BM37" t="s">
        <v>64</v>
      </c>
      <c r="BN37" s="15"/>
      <c r="BO37" s="15"/>
    </row>
    <row r="38" spans="1:67" s="32" customFormat="1" x14ac:dyDescent="0.25">
      <c r="A38" s="26"/>
      <c r="B38" s="26"/>
      <c r="C38" s="26"/>
      <c r="D38" s="26"/>
      <c r="E38" s="85"/>
      <c r="F38" s="85"/>
      <c r="G38" s="84"/>
      <c r="H38" s="69"/>
      <c r="I38" s="99"/>
      <c r="J38" s="90"/>
      <c r="K38" s="91"/>
      <c r="L38" s="28"/>
      <c r="M38" s="28"/>
      <c r="N38" s="28"/>
      <c r="O38" s="28"/>
      <c r="P38" s="28"/>
      <c r="Q38" s="28"/>
      <c r="R38" s="28" t="s">
        <v>197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53"/>
      <c r="BI38" s="53"/>
      <c r="BJ38" s="55"/>
      <c r="BK38" s="51"/>
      <c r="BL38" s="12"/>
      <c r="BN38" s="34"/>
      <c r="BO38" s="34"/>
    </row>
    <row r="39" spans="1:67" ht="15" customHeight="1" x14ac:dyDescent="0.25">
      <c r="A39" s="74">
        <v>6</v>
      </c>
      <c r="B39" s="74"/>
      <c r="C39" s="74"/>
      <c r="D39" s="74"/>
      <c r="E39" s="74"/>
      <c r="F39" s="74"/>
      <c r="G39" s="82" t="s">
        <v>46</v>
      </c>
      <c r="H39" s="95" t="s">
        <v>90</v>
      </c>
      <c r="I39" s="97" t="s">
        <v>68</v>
      </c>
      <c r="J39" s="86" t="s">
        <v>118</v>
      </c>
      <c r="K39" s="87"/>
      <c r="L39" s="28"/>
      <c r="M39" s="28"/>
      <c r="N39" s="28"/>
      <c r="O39" s="28" t="s">
        <v>2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43" t="s">
        <v>70</v>
      </c>
      <c r="BF39" s="28"/>
      <c r="BG39" s="28"/>
      <c r="BH39" s="52">
        <v>1</v>
      </c>
      <c r="BI39" s="52">
        <f t="shared" si="17"/>
        <v>0</v>
      </c>
      <c r="BJ39" s="54">
        <f t="shared" ref="BJ39:BJ41" si="19">+BI39/BH39</f>
        <v>0</v>
      </c>
      <c r="BK39" s="50" t="s">
        <v>191</v>
      </c>
      <c r="BL39" s="12"/>
      <c r="BM39" s="16"/>
      <c r="BN39" s="15"/>
      <c r="BO39" s="15"/>
    </row>
    <row r="40" spans="1:67" s="32" customFormat="1" x14ac:dyDescent="0.25">
      <c r="A40" s="75"/>
      <c r="B40" s="75"/>
      <c r="C40" s="75"/>
      <c r="D40" s="75"/>
      <c r="E40" s="75"/>
      <c r="F40" s="75"/>
      <c r="G40" s="83"/>
      <c r="H40" s="96"/>
      <c r="I40" s="98"/>
      <c r="J40" s="88"/>
      <c r="K40" s="89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43" t="s">
        <v>4</v>
      </c>
      <c r="BF40" s="28"/>
      <c r="BG40" s="28"/>
      <c r="BH40" s="53"/>
      <c r="BI40" s="53"/>
      <c r="BJ40" s="55"/>
      <c r="BK40" s="51"/>
      <c r="BL40" s="12"/>
      <c r="BM40" s="19"/>
      <c r="BN40" s="19"/>
      <c r="BO40" s="19"/>
    </row>
    <row r="41" spans="1:67" ht="24" customHeight="1" x14ac:dyDescent="0.25">
      <c r="A41" s="76"/>
      <c r="B41" s="76"/>
      <c r="C41" s="76"/>
      <c r="D41" s="76"/>
      <c r="E41" s="75"/>
      <c r="F41" s="75"/>
      <c r="G41" s="83"/>
      <c r="H41" s="72" t="s">
        <v>91</v>
      </c>
      <c r="I41" s="98"/>
      <c r="J41" s="88"/>
      <c r="K41" s="89"/>
      <c r="L41" s="28"/>
      <c r="M41" s="28"/>
      <c r="N41" s="28"/>
      <c r="O41" s="28" t="s">
        <v>2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5" t="s">
        <v>70</v>
      </c>
      <c r="BF41" s="28"/>
      <c r="BG41" s="28"/>
      <c r="BH41" s="52">
        <v>1</v>
      </c>
      <c r="BI41" s="52">
        <v>1</v>
      </c>
      <c r="BJ41" s="54">
        <f t="shared" si="19"/>
        <v>1</v>
      </c>
      <c r="BK41" s="52"/>
      <c r="BL41" s="12"/>
      <c r="BM41" s="13"/>
      <c r="BN41" s="14"/>
      <c r="BO41" s="13"/>
    </row>
    <row r="42" spans="1:67" s="32" customFormat="1" ht="15.75" x14ac:dyDescent="0.25">
      <c r="A42" s="76"/>
      <c r="B42" s="76"/>
      <c r="C42" s="76"/>
      <c r="D42" s="76"/>
      <c r="E42" s="75"/>
      <c r="F42" s="75"/>
      <c r="G42" s="83"/>
      <c r="H42" s="73"/>
      <c r="I42" s="98"/>
      <c r="J42" s="88"/>
      <c r="K42" s="89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5" t="s">
        <v>197</v>
      </c>
      <c r="BF42" s="28"/>
      <c r="BG42" s="28"/>
      <c r="BH42" s="53"/>
      <c r="BI42" s="53"/>
      <c r="BJ42" s="55"/>
      <c r="BK42" s="53"/>
      <c r="BL42" s="12"/>
      <c r="BM42" s="13"/>
      <c r="BN42" s="14"/>
      <c r="BO42" s="13"/>
    </row>
    <row r="43" spans="1:67" ht="24" customHeight="1" x14ac:dyDescent="0.25">
      <c r="A43" s="76"/>
      <c r="B43" s="76"/>
      <c r="C43" s="76"/>
      <c r="D43" s="76"/>
      <c r="E43" s="75"/>
      <c r="F43" s="75"/>
      <c r="G43" s="83"/>
      <c r="H43" s="72" t="s">
        <v>92</v>
      </c>
      <c r="I43" s="98"/>
      <c r="J43" s="88"/>
      <c r="K43" s="89"/>
      <c r="L43" s="28"/>
      <c r="M43" s="28"/>
      <c r="N43" s="28"/>
      <c r="O43" s="28" t="s">
        <v>2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5" t="s">
        <v>70</v>
      </c>
      <c r="BF43" s="28"/>
      <c r="BG43" s="28"/>
      <c r="BH43" s="50">
        <v>5</v>
      </c>
      <c r="BI43" s="50">
        <v>5</v>
      </c>
      <c r="BJ43" s="54">
        <f t="shared" ref="BJ43:BJ45" si="20">+BI43/BH43</f>
        <v>1</v>
      </c>
      <c r="BK43" s="52"/>
      <c r="BL43" s="12"/>
      <c r="BM43" s="13"/>
      <c r="BN43" s="14"/>
      <c r="BO43" s="13"/>
    </row>
    <row r="44" spans="1:67" s="32" customFormat="1" ht="15.75" x14ac:dyDescent="0.25">
      <c r="A44" s="26"/>
      <c r="B44" s="26"/>
      <c r="C44" s="26"/>
      <c r="D44" s="26"/>
      <c r="E44" s="85"/>
      <c r="F44" s="85"/>
      <c r="G44" s="84"/>
      <c r="H44" s="73"/>
      <c r="I44" s="99"/>
      <c r="J44" s="90"/>
      <c r="K44" s="91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5" t="s">
        <v>197</v>
      </c>
      <c r="BF44" s="28"/>
      <c r="BG44" s="28"/>
      <c r="BH44" s="51"/>
      <c r="BI44" s="51"/>
      <c r="BJ44" s="55"/>
      <c r="BK44" s="53"/>
      <c r="BL44" s="12"/>
      <c r="BM44" s="13"/>
      <c r="BN44" s="14"/>
      <c r="BO44" s="13"/>
    </row>
    <row r="45" spans="1:67" ht="24" customHeight="1" x14ac:dyDescent="0.25">
      <c r="A45" s="74">
        <v>7</v>
      </c>
      <c r="B45" s="74"/>
      <c r="C45" s="74"/>
      <c r="D45" s="74"/>
      <c r="E45" s="74"/>
      <c r="F45" s="74"/>
      <c r="G45" s="82" t="s">
        <v>49</v>
      </c>
      <c r="H45" s="72" t="s">
        <v>93</v>
      </c>
      <c r="I45" s="97" t="s">
        <v>68</v>
      </c>
      <c r="J45" s="86" t="s">
        <v>118</v>
      </c>
      <c r="K45" s="87"/>
      <c r="L45" s="28"/>
      <c r="M45" s="28"/>
      <c r="N45" s="28"/>
      <c r="O45" s="28" t="s">
        <v>2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5" t="s">
        <v>70</v>
      </c>
      <c r="BF45" s="28"/>
      <c r="BG45" s="28"/>
      <c r="BH45" s="52">
        <v>2</v>
      </c>
      <c r="BI45" s="52">
        <v>2</v>
      </c>
      <c r="BJ45" s="54">
        <f t="shared" si="20"/>
        <v>1</v>
      </c>
      <c r="BK45" s="52"/>
      <c r="BL45" s="12"/>
      <c r="BM45" s="16"/>
      <c r="BN45" s="15"/>
      <c r="BO45" s="15"/>
    </row>
    <row r="46" spans="1:67" s="32" customFormat="1" x14ac:dyDescent="0.25">
      <c r="A46" s="75"/>
      <c r="B46" s="75"/>
      <c r="C46" s="75"/>
      <c r="D46" s="75"/>
      <c r="E46" s="75"/>
      <c r="F46" s="75"/>
      <c r="G46" s="83"/>
      <c r="H46" s="73"/>
      <c r="I46" s="98"/>
      <c r="J46" s="88"/>
      <c r="K46" s="89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45" t="s">
        <v>70</v>
      </c>
      <c r="AU46" s="28"/>
      <c r="AV46" s="28"/>
      <c r="AW46" s="28"/>
      <c r="AX46" s="28"/>
      <c r="AY46" s="45" t="s">
        <v>70</v>
      </c>
      <c r="AZ46" s="28"/>
      <c r="BA46" s="28"/>
      <c r="BB46" s="28"/>
      <c r="BC46" s="28"/>
      <c r="BD46" s="28"/>
      <c r="BE46" s="25" t="s">
        <v>197</v>
      </c>
      <c r="BF46" s="28"/>
      <c r="BG46" s="28"/>
      <c r="BH46" s="53"/>
      <c r="BI46" s="53"/>
      <c r="BJ46" s="55"/>
      <c r="BK46" s="53"/>
      <c r="BL46" s="12"/>
      <c r="BM46" s="19"/>
      <c r="BN46" s="19"/>
      <c r="BO46" s="19"/>
    </row>
    <row r="47" spans="1:67" ht="21.75" customHeight="1" x14ac:dyDescent="0.25">
      <c r="A47" s="75"/>
      <c r="B47" s="75"/>
      <c r="C47" s="75"/>
      <c r="D47" s="75"/>
      <c r="E47" s="75"/>
      <c r="F47" s="75"/>
      <c r="G47" s="83"/>
      <c r="H47" s="95" t="s">
        <v>94</v>
      </c>
      <c r="I47" s="98"/>
      <c r="J47" s="88"/>
      <c r="K47" s="89"/>
      <c r="L47" s="28"/>
      <c r="M47" s="28"/>
      <c r="N47" s="28"/>
      <c r="O47" s="28" t="s">
        <v>2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43" t="s">
        <v>70</v>
      </c>
      <c r="BF47" s="28"/>
      <c r="BG47" s="28"/>
      <c r="BH47" s="52">
        <v>1</v>
      </c>
      <c r="BI47" s="52">
        <f t="shared" ref="BI47" si="21">COUNTIF(L47:BG49,"E")</f>
        <v>0</v>
      </c>
      <c r="BJ47" s="54">
        <f t="shared" ref="BJ47:BJ49" si="22">+BI47/BH47</f>
        <v>0</v>
      </c>
      <c r="BK47" s="50" t="s">
        <v>191</v>
      </c>
      <c r="BL47" s="12"/>
      <c r="BM47" s="19"/>
      <c r="BN47" s="19"/>
      <c r="BO47" s="19"/>
    </row>
    <row r="48" spans="1:67" s="32" customFormat="1" ht="21.75" customHeight="1" x14ac:dyDescent="0.25">
      <c r="A48" s="75"/>
      <c r="B48" s="75"/>
      <c r="C48" s="75"/>
      <c r="D48" s="75"/>
      <c r="E48" s="75"/>
      <c r="F48" s="75"/>
      <c r="G48" s="83"/>
      <c r="H48" s="96"/>
      <c r="I48" s="98"/>
      <c r="J48" s="88"/>
      <c r="K48" s="89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43" t="s">
        <v>4</v>
      </c>
      <c r="BF48" s="28"/>
      <c r="BG48" s="28"/>
      <c r="BH48" s="53"/>
      <c r="BI48" s="53"/>
      <c r="BJ48" s="55"/>
      <c r="BK48" s="51"/>
      <c r="BL48" s="12"/>
      <c r="BM48" s="19"/>
      <c r="BN48" s="19"/>
      <c r="BO48" s="19"/>
    </row>
    <row r="49" spans="1:67" ht="24" customHeight="1" x14ac:dyDescent="0.25">
      <c r="A49" s="75"/>
      <c r="B49" s="75"/>
      <c r="C49" s="75"/>
      <c r="D49" s="75"/>
      <c r="E49" s="75"/>
      <c r="F49" s="75"/>
      <c r="G49" s="83"/>
      <c r="H49" s="72" t="s">
        <v>95</v>
      </c>
      <c r="I49" s="98"/>
      <c r="J49" s="88"/>
      <c r="K49" s="89"/>
      <c r="L49" s="28"/>
      <c r="M49" s="28"/>
      <c r="N49" s="28"/>
      <c r="O49" s="28" t="s">
        <v>2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5" t="s">
        <v>70</v>
      </c>
      <c r="BF49" s="28"/>
      <c r="BG49" s="28"/>
      <c r="BH49" s="52">
        <v>2</v>
      </c>
      <c r="BI49" s="52">
        <v>2</v>
      </c>
      <c r="BJ49" s="54">
        <f t="shared" si="22"/>
        <v>1</v>
      </c>
      <c r="BK49" s="52"/>
      <c r="BL49" s="12"/>
      <c r="BM49" s="19"/>
      <c r="BN49" s="19"/>
      <c r="BO49" s="19"/>
    </row>
    <row r="50" spans="1:67" s="32" customFormat="1" x14ac:dyDescent="0.25">
      <c r="A50" s="75"/>
      <c r="B50" s="75"/>
      <c r="C50" s="75"/>
      <c r="D50" s="75"/>
      <c r="E50" s="75"/>
      <c r="F50" s="75"/>
      <c r="G50" s="83"/>
      <c r="H50" s="73"/>
      <c r="I50" s="98"/>
      <c r="J50" s="88"/>
      <c r="K50" s="89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5" t="s">
        <v>197</v>
      </c>
      <c r="BF50" s="28"/>
      <c r="BG50" s="28"/>
      <c r="BH50" s="53"/>
      <c r="BI50" s="53"/>
      <c r="BJ50" s="55"/>
      <c r="BK50" s="53"/>
      <c r="BL50" s="12"/>
      <c r="BM50" s="19"/>
      <c r="BN50" s="19"/>
      <c r="BO50" s="19"/>
    </row>
    <row r="51" spans="1:67" x14ac:dyDescent="0.25">
      <c r="A51" s="75"/>
      <c r="B51" s="75"/>
      <c r="C51" s="75"/>
      <c r="D51" s="75"/>
      <c r="E51" s="75"/>
      <c r="F51" s="75"/>
      <c r="G51" s="83"/>
      <c r="H51" s="72" t="s">
        <v>96</v>
      </c>
      <c r="I51" s="98"/>
      <c r="J51" s="88"/>
      <c r="K51" s="89"/>
      <c r="L51" s="28"/>
      <c r="M51" s="28"/>
      <c r="N51" s="28"/>
      <c r="O51" s="28" t="s">
        <v>2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43" t="s">
        <v>70</v>
      </c>
      <c r="BF51" s="28"/>
      <c r="BG51" s="28"/>
      <c r="BH51" s="52">
        <v>0</v>
      </c>
      <c r="BI51" s="52">
        <f t="shared" ref="BI51:BI73" si="23">COUNTIF(L51:BG53,"E")</f>
        <v>0</v>
      </c>
      <c r="BJ51" s="54" t="e">
        <f t="shared" ref="BJ51:BJ53" si="24">+BI51/BH51</f>
        <v>#DIV/0!</v>
      </c>
      <c r="BK51" s="50" t="s">
        <v>216</v>
      </c>
      <c r="BL51" s="12"/>
      <c r="BM51" s="19"/>
      <c r="BN51" s="19"/>
      <c r="BO51" s="19"/>
    </row>
    <row r="52" spans="1:67" s="32" customFormat="1" x14ac:dyDescent="0.25">
      <c r="A52" s="75"/>
      <c r="B52" s="75"/>
      <c r="C52" s="75"/>
      <c r="D52" s="75"/>
      <c r="E52" s="75"/>
      <c r="F52" s="75"/>
      <c r="G52" s="83"/>
      <c r="H52" s="73"/>
      <c r="I52" s="98"/>
      <c r="J52" s="88"/>
      <c r="K52" s="89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43" t="s">
        <v>6</v>
      </c>
      <c r="BF52" s="28"/>
      <c r="BG52" s="28"/>
      <c r="BH52" s="53"/>
      <c r="BI52" s="53"/>
      <c r="BJ52" s="55"/>
      <c r="BK52" s="51"/>
      <c r="BL52" s="12"/>
      <c r="BM52" s="19"/>
      <c r="BN52" s="19"/>
      <c r="BO52" s="19"/>
    </row>
    <row r="53" spans="1:67" ht="15.75" customHeight="1" x14ac:dyDescent="0.25">
      <c r="A53" s="76"/>
      <c r="B53" s="76"/>
      <c r="C53" s="76"/>
      <c r="D53" s="76"/>
      <c r="E53" s="75"/>
      <c r="F53" s="75"/>
      <c r="G53" s="83"/>
      <c r="H53" s="72" t="s">
        <v>97</v>
      </c>
      <c r="I53" s="98"/>
      <c r="J53" s="88"/>
      <c r="K53" s="89"/>
      <c r="L53" s="28"/>
      <c r="M53" s="28"/>
      <c r="N53" s="28"/>
      <c r="O53" s="28" t="s">
        <v>2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5" t="s">
        <v>70</v>
      </c>
      <c r="BF53" s="28"/>
      <c r="BG53" s="28"/>
      <c r="BH53" s="52">
        <v>1</v>
      </c>
      <c r="BI53" s="52">
        <f t="shared" si="23"/>
        <v>0</v>
      </c>
      <c r="BJ53" s="54">
        <f t="shared" si="24"/>
        <v>0</v>
      </c>
      <c r="BK53" s="50" t="s">
        <v>191</v>
      </c>
      <c r="BL53" s="12"/>
      <c r="BM53" s="13"/>
      <c r="BN53" s="14"/>
      <c r="BO53" s="13"/>
    </row>
    <row r="54" spans="1:67" s="32" customFormat="1" ht="15.75" customHeight="1" x14ac:dyDescent="0.25">
      <c r="A54" s="76"/>
      <c r="B54" s="76"/>
      <c r="C54" s="76"/>
      <c r="D54" s="76"/>
      <c r="E54" s="75"/>
      <c r="F54" s="75"/>
      <c r="G54" s="83"/>
      <c r="H54" s="73"/>
      <c r="I54" s="98"/>
      <c r="J54" s="88"/>
      <c r="K54" s="89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5" t="s">
        <v>4</v>
      </c>
      <c r="BF54" s="28"/>
      <c r="BG54" s="28"/>
      <c r="BH54" s="53"/>
      <c r="BI54" s="53"/>
      <c r="BJ54" s="55"/>
      <c r="BK54" s="51"/>
      <c r="BL54" s="12"/>
      <c r="BM54" s="13"/>
      <c r="BN54" s="14"/>
      <c r="BO54" s="13"/>
    </row>
    <row r="55" spans="1:67" ht="36" customHeight="1" x14ac:dyDescent="0.25">
      <c r="A55" s="76"/>
      <c r="B55" s="76"/>
      <c r="C55" s="76"/>
      <c r="D55" s="76"/>
      <c r="E55" s="75"/>
      <c r="F55" s="75"/>
      <c r="G55" s="83"/>
      <c r="H55" s="72" t="s">
        <v>98</v>
      </c>
      <c r="I55" s="98"/>
      <c r="J55" s="88"/>
      <c r="K55" s="89"/>
      <c r="L55" s="28"/>
      <c r="M55" s="28"/>
      <c r="N55" s="28"/>
      <c r="O55" s="28" t="s">
        <v>2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1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44" t="s">
        <v>70</v>
      </c>
      <c r="BF55" s="28"/>
      <c r="BG55" s="28"/>
      <c r="BH55" s="52">
        <v>1</v>
      </c>
      <c r="BI55" s="52">
        <f t="shared" si="23"/>
        <v>1</v>
      </c>
      <c r="BJ55" s="54">
        <f t="shared" ref="BJ55:BJ57" si="25">+BI55/BH55</f>
        <v>1</v>
      </c>
      <c r="BK55" s="52"/>
      <c r="BL55" s="12"/>
      <c r="BM55" s="13"/>
      <c r="BN55" s="14"/>
      <c r="BO55" s="13"/>
    </row>
    <row r="56" spans="1:67" s="32" customFormat="1" ht="15.75" x14ac:dyDescent="0.25">
      <c r="A56" s="76"/>
      <c r="B56" s="76"/>
      <c r="C56" s="76"/>
      <c r="D56" s="76"/>
      <c r="E56" s="75"/>
      <c r="F56" s="75"/>
      <c r="G56" s="83"/>
      <c r="H56" s="73"/>
      <c r="I56" s="98"/>
      <c r="J56" s="88"/>
      <c r="K56" s="89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1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44" t="s">
        <v>197</v>
      </c>
      <c r="BF56" s="28"/>
      <c r="BG56" s="28"/>
      <c r="BH56" s="53"/>
      <c r="BI56" s="53"/>
      <c r="BJ56" s="55"/>
      <c r="BK56" s="53"/>
      <c r="BL56" s="12"/>
      <c r="BM56" s="13"/>
      <c r="BN56" s="14"/>
      <c r="BO56" s="13"/>
    </row>
    <row r="57" spans="1:67" ht="72" customHeight="1" x14ac:dyDescent="0.25">
      <c r="A57" s="77"/>
      <c r="B57" s="77"/>
      <c r="C57" s="77"/>
      <c r="D57" s="77"/>
      <c r="E57" s="75"/>
      <c r="F57" s="75"/>
      <c r="G57" s="83"/>
      <c r="H57" s="72" t="s">
        <v>99</v>
      </c>
      <c r="I57" s="98"/>
      <c r="J57" s="88"/>
      <c r="K57" s="89"/>
      <c r="L57" s="28"/>
      <c r="M57" s="28"/>
      <c r="N57" s="28"/>
      <c r="O57" s="28" t="s">
        <v>2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5" t="s">
        <v>70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43"/>
      <c r="BF57" s="28"/>
      <c r="BG57" s="28"/>
      <c r="BH57" s="52">
        <v>1</v>
      </c>
      <c r="BI57" s="52">
        <f t="shared" si="23"/>
        <v>1</v>
      </c>
      <c r="BJ57" s="54">
        <f t="shared" si="25"/>
        <v>1</v>
      </c>
      <c r="BK57" s="56" t="s">
        <v>192</v>
      </c>
      <c r="BL57" s="12"/>
      <c r="BM57" s="13"/>
      <c r="BN57" s="14"/>
      <c r="BO57" s="13"/>
    </row>
    <row r="58" spans="1:67" s="32" customFormat="1" ht="15.75" x14ac:dyDescent="0.25">
      <c r="A58" s="26"/>
      <c r="B58" s="26"/>
      <c r="C58" s="26"/>
      <c r="D58" s="26"/>
      <c r="E58" s="85"/>
      <c r="F58" s="85"/>
      <c r="G58" s="84"/>
      <c r="H58" s="73"/>
      <c r="I58" s="99"/>
      <c r="J58" s="90"/>
      <c r="K58" s="91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5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46" t="s">
        <v>197</v>
      </c>
      <c r="BF58" s="28"/>
      <c r="BG58" s="28"/>
      <c r="BH58" s="53"/>
      <c r="BI58" s="53"/>
      <c r="BJ58" s="55"/>
      <c r="BK58" s="60"/>
      <c r="BL58" s="12"/>
      <c r="BM58" s="13"/>
      <c r="BN58" s="14"/>
      <c r="BO58" s="13"/>
    </row>
    <row r="59" spans="1:67" ht="15.75" customHeight="1" x14ac:dyDescent="0.25">
      <c r="A59" s="74">
        <v>8</v>
      </c>
      <c r="B59" s="101"/>
      <c r="C59" s="101"/>
      <c r="D59" s="101"/>
      <c r="E59" s="101"/>
      <c r="F59" s="74"/>
      <c r="G59" s="82" t="s">
        <v>52</v>
      </c>
      <c r="H59" s="95" t="s">
        <v>100</v>
      </c>
      <c r="I59" s="122" t="s">
        <v>69</v>
      </c>
      <c r="J59" s="86" t="s">
        <v>119</v>
      </c>
      <c r="K59" s="87"/>
      <c r="L59" s="28"/>
      <c r="M59" s="28"/>
      <c r="N59" s="28"/>
      <c r="O59" s="28" t="s">
        <v>2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5" t="s">
        <v>70</v>
      </c>
      <c r="BF59" s="28"/>
      <c r="BG59" s="28"/>
      <c r="BH59" s="52">
        <v>1</v>
      </c>
      <c r="BI59" s="52">
        <f t="shared" si="23"/>
        <v>1</v>
      </c>
      <c r="BJ59" s="54">
        <f t="shared" ref="BJ59:BJ61" si="26">+BI59/BH59</f>
        <v>1</v>
      </c>
      <c r="BK59" s="52"/>
      <c r="BL59" s="12"/>
      <c r="BM59" s="13"/>
      <c r="BN59" s="14"/>
      <c r="BO59" s="13"/>
    </row>
    <row r="60" spans="1:67" s="32" customFormat="1" ht="15.75" x14ac:dyDescent="0.25">
      <c r="A60" s="75"/>
      <c r="B60" s="102"/>
      <c r="C60" s="102"/>
      <c r="D60" s="102"/>
      <c r="E60" s="102"/>
      <c r="F60" s="75"/>
      <c r="G60" s="83"/>
      <c r="H60" s="96"/>
      <c r="I60" s="123"/>
      <c r="J60" s="88"/>
      <c r="K60" s="89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5" t="s">
        <v>197</v>
      </c>
      <c r="BF60" s="28"/>
      <c r="BG60" s="28"/>
      <c r="BH60" s="53"/>
      <c r="BI60" s="53"/>
      <c r="BJ60" s="55"/>
      <c r="BK60" s="53"/>
      <c r="BL60" s="12"/>
      <c r="BM60" s="13"/>
      <c r="BN60" s="14"/>
      <c r="BO60" s="13"/>
    </row>
    <row r="61" spans="1:67" ht="24" customHeight="1" x14ac:dyDescent="0.25">
      <c r="A61" s="75"/>
      <c r="B61" s="102"/>
      <c r="C61" s="102"/>
      <c r="D61" s="102"/>
      <c r="E61" s="102"/>
      <c r="F61" s="75"/>
      <c r="G61" s="83"/>
      <c r="H61" s="95" t="s">
        <v>101</v>
      </c>
      <c r="I61" s="123"/>
      <c r="J61" s="88"/>
      <c r="K61" s="89"/>
      <c r="L61" s="28"/>
      <c r="M61" s="28"/>
      <c r="N61" s="28"/>
      <c r="O61" s="28" t="s">
        <v>2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5" t="s">
        <v>70</v>
      </c>
      <c r="BF61" s="28"/>
      <c r="BG61" s="28"/>
      <c r="BH61" s="52">
        <v>1</v>
      </c>
      <c r="BI61" s="52">
        <f t="shared" si="23"/>
        <v>1</v>
      </c>
      <c r="BJ61" s="54">
        <f t="shared" si="26"/>
        <v>1</v>
      </c>
      <c r="BK61" s="52"/>
      <c r="BL61" s="12"/>
      <c r="BM61" s="13"/>
      <c r="BN61" s="14"/>
      <c r="BO61" s="13"/>
    </row>
    <row r="62" spans="1:67" s="32" customFormat="1" ht="15.75" x14ac:dyDescent="0.25">
      <c r="A62" s="75"/>
      <c r="B62" s="102"/>
      <c r="C62" s="102"/>
      <c r="D62" s="102"/>
      <c r="E62" s="102"/>
      <c r="F62" s="75"/>
      <c r="G62" s="83"/>
      <c r="H62" s="96"/>
      <c r="I62" s="123"/>
      <c r="J62" s="88"/>
      <c r="K62" s="89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5" t="s">
        <v>197</v>
      </c>
      <c r="BF62" s="28"/>
      <c r="BG62" s="28"/>
      <c r="BH62" s="53"/>
      <c r="BI62" s="53"/>
      <c r="BJ62" s="55"/>
      <c r="BK62" s="53"/>
      <c r="BL62" s="12"/>
      <c r="BM62" s="13"/>
      <c r="BN62" s="14"/>
      <c r="BO62" s="13"/>
    </row>
    <row r="63" spans="1:67" ht="15.75" x14ac:dyDescent="0.25">
      <c r="A63" s="75"/>
      <c r="B63" s="102"/>
      <c r="C63" s="102"/>
      <c r="D63" s="102"/>
      <c r="E63" s="102"/>
      <c r="F63" s="75"/>
      <c r="G63" s="83"/>
      <c r="H63" s="95" t="s">
        <v>102</v>
      </c>
      <c r="I63" s="123"/>
      <c r="J63" s="88"/>
      <c r="K63" s="89"/>
      <c r="L63" s="28"/>
      <c r="M63" s="28"/>
      <c r="N63" s="28"/>
      <c r="O63" s="28" t="s">
        <v>2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5" t="s">
        <v>70</v>
      </c>
      <c r="BF63" s="28"/>
      <c r="BG63" s="28"/>
      <c r="BH63" s="52">
        <v>1</v>
      </c>
      <c r="BI63" s="52">
        <f t="shared" si="23"/>
        <v>1</v>
      </c>
      <c r="BJ63" s="54">
        <f t="shared" ref="BJ63:BJ65" si="27">+BI63/BH63</f>
        <v>1</v>
      </c>
      <c r="BK63" s="52"/>
      <c r="BL63" s="12"/>
      <c r="BM63" s="13"/>
      <c r="BN63" s="14"/>
      <c r="BO63" s="13"/>
    </row>
    <row r="64" spans="1:67" s="32" customFormat="1" ht="15.75" x14ac:dyDescent="0.25">
      <c r="A64" s="75"/>
      <c r="B64" s="102"/>
      <c r="C64" s="102"/>
      <c r="D64" s="102"/>
      <c r="E64" s="102"/>
      <c r="F64" s="75"/>
      <c r="G64" s="83"/>
      <c r="H64" s="96"/>
      <c r="I64" s="123"/>
      <c r="J64" s="88"/>
      <c r="K64" s="89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5" t="s">
        <v>197</v>
      </c>
      <c r="BF64" s="28"/>
      <c r="BG64" s="28"/>
      <c r="BH64" s="53"/>
      <c r="BI64" s="53"/>
      <c r="BJ64" s="55"/>
      <c r="BK64" s="53"/>
      <c r="BL64" s="12"/>
      <c r="BM64" s="13"/>
      <c r="BN64" s="14"/>
      <c r="BO64" s="13"/>
    </row>
    <row r="65" spans="1:67" ht="15.75" x14ac:dyDescent="0.25">
      <c r="A65" s="75"/>
      <c r="B65" s="102"/>
      <c r="C65" s="102"/>
      <c r="D65" s="102"/>
      <c r="E65" s="102"/>
      <c r="F65" s="75"/>
      <c r="G65" s="83"/>
      <c r="H65" s="95" t="s">
        <v>103</v>
      </c>
      <c r="I65" s="123"/>
      <c r="J65" s="88"/>
      <c r="K65" s="89"/>
      <c r="L65" s="28"/>
      <c r="M65" s="28"/>
      <c r="N65" s="28"/>
      <c r="O65" s="28" t="s">
        <v>2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5" t="s">
        <v>70</v>
      </c>
      <c r="BF65" s="28"/>
      <c r="BG65" s="28"/>
      <c r="BH65" s="52">
        <v>2</v>
      </c>
      <c r="BI65" s="52">
        <v>2</v>
      </c>
      <c r="BJ65" s="54">
        <f t="shared" si="27"/>
        <v>1</v>
      </c>
      <c r="BK65" s="52"/>
      <c r="BL65" s="12"/>
      <c r="BM65" s="13"/>
      <c r="BN65" s="14"/>
      <c r="BO65" s="13"/>
    </row>
    <row r="66" spans="1:67" s="32" customFormat="1" ht="15.75" x14ac:dyDescent="0.25">
      <c r="A66" s="75"/>
      <c r="B66" s="102"/>
      <c r="C66" s="102"/>
      <c r="D66" s="102"/>
      <c r="E66" s="102"/>
      <c r="F66" s="75"/>
      <c r="G66" s="83"/>
      <c r="H66" s="96"/>
      <c r="I66" s="123"/>
      <c r="J66" s="88"/>
      <c r="K66" s="89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5" t="s">
        <v>197</v>
      </c>
      <c r="BF66" s="28"/>
      <c r="BG66" s="28"/>
      <c r="BH66" s="53"/>
      <c r="BI66" s="53"/>
      <c r="BJ66" s="55"/>
      <c r="BK66" s="53"/>
      <c r="BL66" s="12"/>
      <c r="BM66" s="13"/>
      <c r="BN66" s="14"/>
      <c r="BO66" s="13"/>
    </row>
    <row r="67" spans="1:67" ht="15.75" x14ac:dyDescent="0.25">
      <c r="A67" s="75"/>
      <c r="B67" s="102"/>
      <c r="C67" s="102"/>
      <c r="D67" s="102"/>
      <c r="E67" s="102"/>
      <c r="F67" s="75"/>
      <c r="G67" s="83"/>
      <c r="H67" s="95" t="s">
        <v>104</v>
      </c>
      <c r="I67" s="123"/>
      <c r="J67" s="88"/>
      <c r="K67" s="89"/>
      <c r="L67" s="28"/>
      <c r="M67" s="28"/>
      <c r="N67" s="28"/>
      <c r="O67" s="28" t="s">
        <v>2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5" t="s">
        <v>70</v>
      </c>
      <c r="BF67" s="28"/>
      <c r="BG67" s="28"/>
      <c r="BH67" s="52">
        <v>1</v>
      </c>
      <c r="BI67" s="52">
        <f t="shared" si="23"/>
        <v>1</v>
      </c>
      <c r="BJ67" s="54">
        <f t="shared" ref="BJ67:BJ69" si="28">+BI67/BH67</f>
        <v>1</v>
      </c>
      <c r="BK67" s="52"/>
      <c r="BL67" s="12"/>
      <c r="BM67" s="13"/>
      <c r="BN67" s="14"/>
      <c r="BO67" s="13"/>
    </row>
    <row r="68" spans="1:67" s="32" customFormat="1" ht="15.75" x14ac:dyDescent="0.25">
      <c r="A68" s="75"/>
      <c r="B68" s="102"/>
      <c r="C68" s="102"/>
      <c r="D68" s="102"/>
      <c r="E68" s="102"/>
      <c r="F68" s="75"/>
      <c r="G68" s="83"/>
      <c r="H68" s="96"/>
      <c r="I68" s="123"/>
      <c r="J68" s="88"/>
      <c r="K68" s="89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5" t="s">
        <v>197</v>
      </c>
      <c r="BF68" s="28"/>
      <c r="BG68" s="28"/>
      <c r="BH68" s="53"/>
      <c r="BI68" s="53"/>
      <c r="BJ68" s="55"/>
      <c r="BK68" s="53"/>
      <c r="BL68" s="12"/>
      <c r="BM68" s="13"/>
      <c r="BN68" s="14"/>
      <c r="BO68" s="13"/>
    </row>
    <row r="69" spans="1:67" ht="15.75" x14ac:dyDescent="0.25">
      <c r="A69" s="75"/>
      <c r="B69" s="102"/>
      <c r="C69" s="102"/>
      <c r="D69" s="102"/>
      <c r="E69" s="102"/>
      <c r="F69" s="75"/>
      <c r="G69" s="83"/>
      <c r="H69" s="95" t="s">
        <v>105</v>
      </c>
      <c r="I69" s="123"/>
      <c r="J69" s="88"/>
      <c r="K69" s="89"/>
      <c r="L69" s="28"/>
      <c r="M69" s="28"/>
      <c r="N69" s="28"/>
      <c r="O69" s="28" t="s">
        <v>2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5" t="s">
        <v>70</v>
      </c>
      <c r="BF69" s="28"/>
      <c r="BG69" s="28"/>
      <c r="BH69" s="52">
        <v>1</v>
      </c>
      <c r="BI69" s="52">
        <f t="shared" si="23"/>
        <v>1</v>
      </c>
      <c r="BJ69" s="54">
        <f t="shared" si="28"/>
        <v>1</v>
      </c>
      <c r="BK69" s="52"/>
      <c r="BL69" s="12"/>
      <c r="BM69" s="13"/>
      <c r="BN69" s="14"/>
      <c r="BO69" s="13"/>
    </row>
    <row r="70" spans="1:67" s="32" customFormat="1" ht="15.75" x14ac:dyDescent="0.25">
      <c r="A70" s="75"/>
      <c r="B70" s="102"/>
      <c r="C70" s="102"/>
      <c r="D70" s="102"/>
      <c r="E70" s="102"/>
      <c r="F70" s="75"/>
      <c r="G70" s="83"/>
      <c r="H70" s="96"/>
      <c r="I70" s="123"/>
      <c r="J70" s="88"/>
      <c r="K70" s="89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5" t="s">
        <v>197</v>
      </c>
      <c r="BF70" s="28"/>
      <c r="BG70" s="28"/>
      <c r="BH70" s="53"/>
      <c r="BI70" s="53"/>
      <c r="BJ70" s="55"/>
      <c r="BK70" s="53"/>
      <c r="BL70" s="12"/>
      <c r="BM70" s="13"/>
      <c r="BN70" s="14"/>
      <c r="BO70" s="13"/>
    </row>
    <row r="71" spans="1:67" ht="15.75" x14ac:dyDescent="0.25">
      <c r="A71" s="75"/>
      <c r="B71" s="102"/>
      <c r="C71" s="102"/>
      <c r="D71" s="102"/>
      <c r="E71" s="102"/>
      <c r="F71" s="75"/>
      <c r="G71" s="83"/>
      <c r="H71" s="95" t="s">
        <v>106</v>
      </c>
      <c r="I71" s="123"/>
      <c r="J71" s="88"/>
      <c r="K71" s="89"/>
      <c r="L71" s="28"/>
      <c r="M71" s="28"/>
      <c r="N71" s="28"/>
      <c r="O71" s="28" t="s">
        <v>2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5" t="s">
        <v>70</v>
      </c>
      <c r="BF71" s="28"/>
      <c r="BG71" s="28"/>
      <c r="BH71" s="52">
        <v>3</v>
      </c>
      <c r="BI71" s="52">
        <v>3</v>
      </c>
      <c r="BJ71" s="54">
        <f t="shared" ref="BJ71:BJ73" si="29">+BI71/BH71</f>
        <v>1</v>
      </c>
      <c r="BK71" s="52"/>
      <c r="BL71" s="12"/>
      <c r="BM71" s="13"/>
      <c r="BN71" s="14"/>
      <c r="BO71" s="13"/>
    </row>
    <row r="72" spans="1:67" s="32" customFormat="1" ht="15.75" x14ac:dyDescent="0.25">
      <c r="A72" s="75"/>
      <c r="B72" s="102"/>
      <c r="C72" s="102"/>
      <c r="D72" s="102"/>
      <c r="E72" s="102"/>
      <c r="F72" s="75"/>
      <c r="G72" s="83"/>
      <c r="H72" s="96"/>
      <c r="I72" s="123"/>
      <c r="J72" s="88"/>
      <c r="K72" s="89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5" t="s">
        <v>197</v>
      </c>
      <c r="BF72" s="28"/>
      <c r="BG72" s="28"/>
      <c r="BH72" s="53"/>
      <c r="BI72" s="53"/>
      <c r="BJ72" s="55"/>
      <c r="BK72" s="53"/>
      <c r="BL72" s="12"/>
      <c r="BM72" s="13"/>
      <c r="BN72" s="14"/>
      <c r="BO72" s="13"/>
    </row>
    <row r="73" spans="1:67" ht="15.75" x14ac:dyDescent="0.25">
      <c r="A73" s="75"/>
      <c r="B73" s="102"/>
      <c r="C73" s="102"/>
      <c r="D73" s="102"/>
      <c r="E73" s="102"/>
      <c r="F73" s="75"/>
      <c r="G73" s="83"/>
      <c r="H73" s="95" t="s">
        <v>107</v>
      </c>
      <c r="I73" s="123"/>
      <c r="J73" s="88"/>
      <c r="K73" s="89"/>
      <c r="L73" s="28"/>
      <c r="M73" s="28"/>
      <c r="N73" s="28"/>
      <c r="O73" s="28" t="s">
        <v>2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5" t="s">
        <v>70</v>
      </c>
      <c r="BF73" s="28"/>
      <c r="BG73" s="28"/>
      <c r="BH73" s="52">
        <v>1</v>
      </c>
      <c r="BI73" s="52">
        <f t="shared" si="23"/>
        <v>1</v>
      </c>
      <c r="BJ73" s="54">
        <f t="shared" si="29"/>
        <v>1</v>
      </c>
      <c r="BK73" s="52"/>
      <c r="BL73" s="12"/>
      <c r="BM73" s="13"/>
      <c r="BN73" s="14"/>
      <c r="BO73" s="13"/>
    </row>
    <row r="74" spans="1:67" s="32" customFormat="1" ht="15.75" x14ac:dyDescent="0.25">
      <c r="A74" s="75"/>
      <c r="B74" s="102"/>
      <c r="C74" s="102"/>
      <c r="D74" s="102"/>
      <c r="E74" s="102"/>
      <c r="F74" s="75"/>
      <c r="G74" s="83"/>
      <c r="H74" s="96"/>
      <c r="I74" s="123"/>
      <c r="J74" s="88"/>
      <c r="K74" s="89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5" t="s">
        <v>197</v>
      </c>
      <c r="BF74" s="28"/>
      <c r="BG74" s="28"/>
      <c r="BH74" s="53"/>
      <c r="BI74" s="53"/>
      <c r="BJ74" s="55"/>
      <c r="BK74" s="53"/>
      <c r="BL74" s="12"/>
      <c r="BM74" s="13"/>
      <c r="BN74" s="14"/>
      <c r="BO74" s="13"/>
    </row>
    <row r="75" spans="1:67" ht="24" customHeight="1" x14ac:dyDescent="0.25">
      <c r="A75" s="75"/>
      <c r="B75" s="102"/>
      <c r="C75" s="102"/>
      <c r="D75" s="102"/>
      <c r="E75" s="102"/>
      <c r="F75" s="75"/>
      <c r="G75" s="83"/>
      <c r="H75" s="124" t="s">
        <v>108</v>
      </c>
      <c r="I75" s="123"/>
      <c r="J75" s="88"/>
      <c r="K75" s="89"/>
      <c r="L75" s="28"/>
      <c r="M75" s="28"/>
      <c r="N75" s="28"/>
      <c r="O75" s="28" t="s">
        <v>2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5" t="s">
        <v>70</v>
      </c>
      <c r="BF75" s="28"/>
      <c r="BG75" s="28"/>
      <c r="BH75" s="52">
        <v>6</v>
      </c>
      <c r="BI75" s="52">
        <v>6</v>
      </c>
      <c r="BJ75" s="54">
        <f t="shared" ref="BJ75:BJ77" si="30">+BI75/BH75</f>
        <v>1</v>
      </c>
      <c r="BK75" s="52"/>
      <c r="BL75" s="12"/>
      <c r="BM75" s="13"/>
      <c r="BN75" s="14"/>
      <c r="BO75" s="13"/>
    </row>
    <row r="76" spans="1:67" s="32" customFormat="1" ht="15.75" x14ac:dyDescent="0.25">
      <c r="A76" s="75"/>
      <c r="B76" s="102"/>
      <c r="C76" s="102"/>
      <c r="D76" s="102"/>
      <c r="E76" s="102"/>
      <c r="F76" s="75"/>
      <c r="G76" s="83"/>
      <c r="H76" s="125"/>
      <c r="I76" s="123"/>
      <c r="J76" s="88"/>
      <c r="K76" s="89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5" t="s">
        <v>197</v>
      </c>
      <c r="BF76" s="28"/>
      <c r="BG76" s="28"/>
      <c r="BH76" s="53"/>
      <c r="BI76" s="53"/>
      <c r="BJ76" s="55"/>
      <c r="BK76" s="53"/>
      <c r="BL76" s="12"/>
      <c r="BM76" s="13"/>
      <c r="BN76" s="14"/>
      <c r="BO76" s="13"/>
    </row>
    <row r="77" spans="1:67" ht="15.75" x14ac:dyDescent="0.25">
      <c r="A77" s="75"/>
      <c r="B77" s="102"/>
      <c r="C77" s="102"/>
      <c r="D77" s="102"/>
      <c r="E77" s="102"/>
      <c r="F77" s="75"/>
      <c r="G77" s="83"/>
      <c r="H77" s="95" t="s">
        <v>109</v>
      </c>
      <c r="I77" s="123"/>
      <c r="J77" s="88"/>
      <c r="K77" s="89"/>
      <c r="L77" s="28"/>
      <c r="M77" s="28"/>
      <c r="N77" s="28"/>
      <c r="O77" s="28" t="s">
        <v>2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43" t="s">
        <v>70</v>
      </c>
      <c r="BF77" s="28"/>
      <c r="BG77" s="28"/>
      <c r="BH77" s="52">
        <v>1</v>
      </c>
      <c r="BI77" s="52">
        <v>0</v>
      </c>
      <c r="BJ77" s="54">
        <f t="shared" si="30"/>
        <v>0</v>
      </c>
      <c r="BK77" s="56" t="s">
        <v>191</v>
      </c>
      <c r="BL77" s="12"/>
      <c r="BM77" s="13"/>
      <c r="BN77" s="14"/>
      <c r="BO77" s="13"/>
    </row>
    <row r="78" spans="1:67" s="32" customFormat="1" ht="15.75" x14ac:dyDescent="0.25">
      <c r="A78" s="75"/>
      <c r="B78" s="102"/>
      <c r="C78" s="102"/>
      <c r="D78" s="102"/>
      <c r="E78" s="102"/>
      <c r="F78" s="75"/>
      <c r="G78" s="83"/>
      <c r="H78" s="96"/>
      <c r="I78" s="123"/>
      <c r="J78" s="88"/>
      <c r="K78" s="89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43" t="s">
        <v>4</v>
      </c>
      <c r="BF78" s="28"/>
      <c r="BG78" s="28"/>
      <c r="BH78" s="53"/>
      <c r="BI78" s="53"/>
      <c r="BJ78" s="55"/>
      <c r="BK78" s="60"/>
      <c r="BL78" s="12"/>
      <c r="BM78" s="13"/>
      <c r="BN78" s="14"/>
      <c r="BO78" s="13"/>
    </row>
    <row r="79" spans="1:67" ht="24" customHeight="1" x14ac:dyDescent="0.25">
      <c r="A79" s="75"/>
      <c r="B79" s="102"/>
      <c r="C79" s="102"/>
      <c r="D79" s="102"/>
      <c r="E79" s="102"/>
      <c r="F79" s="75"/>
      <c r="G79" s="83"/>
      <c r="H79" s="124" t="s">
        <v>110</v>
      </c>
      <c r="I79" s="123"/>
      <c r="J79" s="88"/>
      <c r="K79" s="89"/>
      <c r="L79" s="28"/>
      <c r="M79" s="28"/>
      <c r="N79" s="28"/>
      <c r="O79" s="28" t="s">
        <v>2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5" t="s">
        <v>70</v>
      </c>
      <c r="BF79" s="28"/>
      <c r="BG79" s="28"/>
      <c r="BH79" s="52">
        <v>1</v>
      </c>
      <c r="BI79" s="52">
        <f t="shared" ref="BI79:BI81" si="31">COUNTIF(L79:BG81,"E")</f>
        <v>1</v>
      </c>
      <c r="BJ79" s="54">
        <f t="shared" ref="BJ79:BJ81" si="32">+BI79/BH79</f>
        <v>1</v>
      </c>
      <c r="BK79" s="52"/>
      <c r="BL79" s="12"/>
      <c r="BM79" s="13"/>
      <c r="BN79" s="14"/>
      <c r="BO79" s="13"/>
    </row>
    <row r="80" spans="1:67" s="32" customFormat="1" ht="15.75" x14ac:dyDescent="0.25">
      <c r="A80" s="75"/>
      <c r="B80" s="102"/>
      <c r="C80" s="102"/>
      <c r="D80" s="102"/>
      <c r="E80" s="102"/>
      <c r="F80" s="75"/>
      <c r="G80" s="83"/>
      <c r="H80" s="125"/>
      <c r="I80" s="123"/>
      <c r="J80" s="88"/>
      <c r="K80" s="89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5" t="s">
        <v>197</v>
      </c>
      <c r="BF80" s="28"/>
      <c r="BG80" s="28"/>
      <c r="BH80" s="53"/>
      <c r="BI80" s="53"/>
      <c r="BJ80" s="55"/>
      <c r="BK80" s="53"/>
      <c r="BL80" s="12"/>
      <c r="BM80" s="13"/>
      <c r="BN80" s="14"/>
      <c r="BO80" s="13"/>
    </row>
    <row r="81" spans="1:67" ht="24" customHeight="1" x14ac:dyDescent="0.25">
      <c r="A81" s="75"/>
      <c r="B81" s="102"/>
      <c r="C81" s="102"/>
      <c r="D81" s="102"/>
      <c r="E81" s="102"/>
      <c r="F81" s="75"/>
      <c r="G81" s="83"/>
      <c r="H81" s="124" t="s">
        <v>111</v>
      </c>
      <c r="I81" s="123"/>
      <c r="J81" s="88"/>
      <c r="K81" s="89"/>
      <c r="L81" s="28"/>
      <c r="M81" s="28"/>
      <c r="N81" s="28"/>
      <c r="O81" s="28" t="s">
        <v>2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5" t="s">
        <v>70</v>
      </c>
      <c r="BF81" s="28"/>
      <c r="BG81" s="28"/>
      <c r="BH81" s="52">
        <v>1</v>
      </c>
      <c r="BI81" s="52">
        <f t="shared" si="31"/>
        <v>1</v>
      </c>
      <c r="BJ81" s="54">
        <f t="shared" si="32"/>
        <v>1</v>
      </c>
      <c r="BK81" s="52"/>
      <c r="BL81" s="12"/>
      <c r="BM81" s="13"/>
      <c r="BN81" s="14"/>
      <c r="BO81" s="13"/>
    </row>
    <row r="82" spans="1:67" s="32" customFormat="1" ht="15.75" x14ac:dyDescent="0.25">
      <c r="A82" s="75"/>
      <c r="B82" s="102"/>
      <c r="C82" s="102"/>
      <c r="D82" s="102"/>
      <c r="E82" s="102"/>
      <c r="F82" s="75"/>
      <c r="G82" s="83"/>
      <c r="H82" s="125"/>
      <c r="I82" s="123"/>
      <c r="J82" s="88"/>
      <c r="K82" s="89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5" t="s">
        <v>197</v>
      </c>
      <c r="BF82" s="28"/>
      <c r="BG82" s="28"/>
      <c r="BH82" s="53"/>
      <c r="BI82" s="53"/>
      <c r="BJ82" s="55"/>
      <c r="BK82" s="53"/>
      <c r="BL82" s="12"/>
      <c r="BM82" s="13"/>
      <c r="BN82" s="14"/>
      <c r="BO82" s="13"/>
    </row>
    <row r="83" spans="1:67" ht="24" customHeight="1" x14ac:dyDescent="0.25">
      <c r="A83" s="75"/>
      <c r="B83" s="102"/>
      <c r="C83" s="102"/>
      <c r="D83" s="102"/>
      <c r="E83" s="102"/>
      <c r="F83" s="75"/>
      <c r="G83" s="83"/>
      <c r="H83" s="95" t="s">
        <v>112</v>
      </c>
      <c r="I83" s="123"/>
      <c r="J83" s="88"/>
      <c r="K83" s="89"/>
      <c r="L83" s="28"/>
      <c r="M83" s="28"/>
      <c r="N83" s="28"/>
      <c r="O83" s="28" t="s">
        <v>2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5" t="s">
        <v>70</v>
      </c>
      <c r="BF83" s="28"/>
      <c r="BG83" s="28"/>
      <c r="BH83" s="52">
        <v>3</v>
      </c>
      <c r="BI83" s="52">
        <v>3</v>
      </c>
      <c r="BJ83" s="54">
        <f t="shared" ref="BJ83:BJ85" si="33">+BI83/BH83</f>
        <v>1</v>
      </c>
      <c r="BK83" s="52"/>
      <c r="BL83" s="12"/>
      <c r="BM83" s="16"/>
      <c r="BN83" s="15"/>
      <c r="BO83" s="15"/>
    </row>
    <row r="84" spans="1:67" s="32" customFormat="1" x14ac:dyDescent="0.25">
      <c r="A84" s="75"/>
      <c r="B84" s="102"/>
      <c r="C84" s="102"/>
      <c r="D84" s="102"/>
      <c r="E84" s="102"/>
      <c r="F84" s="75"/>
      <c r="G84" s="83"/>
      <c r="H84" s="96"/>
      <c r="I84" s="123"/>
      <c r="J84" s="88"/>
      <c r="K84" s="89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5" t="s">
        <v>197</v>
      </c>
      <c r="BF84" s="28"/>
      <c r="BG84" s="28"/>
      <c r="BH84" s="53"/>
      <c r="BI84" s="53"/>
      <c r="BJ84" s="55"/>
      <c r="BK84" s="53"/>
      <c r="BL84" s="12"/>
      <c r="BM84" s="19"/>
      <c r="BN84" s="19"/>
      <c r="BO84" s="19"/>
    </row>
    <row r="85" spans="1:67" ht="36" customHeight="1" x14ac:dyDescent="0.25">
      <c r="A85" s="75"/>
      <c r="B85" s="102"/>
      <c r="C85" s="102"/>
      <c r="D85" s="102"/>
      <c r="E85" s="102"/>
      <c r="F85" s="75"/>
      <c r="G85" s="83"/>
      <c r="H85" s="95" t="s">
        <v>113</v>
      </c>
      <c r="I85" s="123"/>
      <c r="J85" s="88"/>
      <c r="K85" s="89"/>
      <c r="L85" s="28"/>
      <c r="M85" s="28"/>
      <c r="N85" s="28"/>
      <c r="O85" s="28" t="s">
        <v>2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5" t="s">
        <v>70</v>
      </c>
      <c r="BF85" s="28"/>
      <c r="BG85" s="28"/>
      <c r="BH85" s="52">
        <v>3</v>
      </c>
      <c r="BI85" s="52">
        <v>3</v>
      </c>
      <c r="BJ85" s="54">
        <f t="shared" si="33"/>
        <v>1</v>
      </c>
      <c r="BK85" s="56" t="s">
        <v>200</v>
      </c>
      <c r="BL85" s="12"/>
      <c r="BM85" s="13"/>
      <c r="BN85" s="14"/>
      <c r="BO85" s="13"/>
    </row>
    <row r="86" spans="1:67" s="32" customFormat="1" ht="15.75" x14ac:dyDescent="0.25">
      <c r="A86" s="75"/>
      <c r="B86" s="102"/>
      <c r="C86" s="102"/>
      <c r="D86" s="102"/>
      <c r="E86" s="102"/>
      <c r="F86" s="75"/>
      <c r="G86" s="83"/>
      <c r="H86" s="96"/>
      <c r="I86" s="123"/>
      <c r="J86" s="88"/>
      <c r="K86" s="89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5" t="s">
        <v>197</v>
      </c>
      <c r="BF86" s="28"/>
      <c r="BG86" s="28"/>
      <c r="BH86" s="53"/>
      <c r="BI86" s="53"/>
      <c r="BJ86" s="55"/>
      <c r="BK86" s="53"/>
      <c r="BL86" s="12"/>
      <c r="BM86" s="13"/>
      <c r="BN86" s="14"/>
      <c r="BO86" s="13"/>
    </row>
    <row r="87" spans="1:67" ht="24" customHeight="1" x14ac:dyDescent="0.25">
      <c r="A87" s="75"/>
      <c r="B87" s="102"/>
      <c r="C87" s="102"/>
      <c r="D87" s="102"/>
      <c r="E87" s="102"/>
      <c r="F87" s="75"/>
      <c r="G87" s="83"/>
      <c r="H87" s="95" t="s">
        <v>114</v>
      </c>
      <c r="I87" s="123"/>
      <c r="J87" s="88"/>
      <c r="K87" s="89"/>
      <c r="L87" s="28"/>
      <c r="M87" s="28"/>
      <c r="N87" s="28"/>
      <c r="O87" s="28" t="s">
        <v>2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5" t="s">
        <v>70</v>
      </c>
      <c r="BF87" s="28"/>
      <c r="BG87" s="28"/>
      <c r="BH87" s="52">
        <v>1</v>
      </c>
      <c r="BI87" s="52">
        <f t="shared" ref="BI87" si="34">COUNTIF(L87:BG89,"E")</f>
        <v>1</v>
      </c>
      <c r="BJ87" s="54">
        <f t="shared" ref="BJ87:BJ89" si="35">+BI87/BH87</f>
        <v>1</v>
      </c>
      <c r="BK87" s="52"/>
      <c r="BL87" s="12"/>
      <c r="BM87" s="13"/>
      <c r="BN87" s="14"/>
      <c r="BO87" s="13"/>
    </row>
    <row r="88" spans="1:67" s="32" customFormat="1" ht="15.75" x14ac:dyDescent="0.25">
      <c r="A88" s="75"/>
      <c r="B88" s="102"/>
      <c r="C88" s="102"/>
      <c r="D88" s="102"/>
      <c r="E88" s="102"/>
      <c r="F88" s="75"/>
      <c r="G88" s="83"/>
      <c r="H88" s="96"/>
      <c r="I88" s="123"/>
      <c r="J88" s="88"/>
      <c r="K88" s="89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5" t="s">
        <v>197</v>
      </c>
      <c r="BF88" s="28"/>
      <c r="BG88" s="28"/>
      <c r="BH88" s="53"/>
      <c r="BI88" s="53"/>
      <c r="BJ88" s="55"/>
      <c r="BK88" s="53"/>
      <c r="BL88" s="12"/>
      <c r="BM88" s="13"/>
      <c r="BN88" s="14"/>
      <c r="BO88" s="13"/>
    </row>
    <row r="89" spans="1:67" ht="15.75" x14ac:dyDescent="0.25">
      <c r="A89" s="75"/>
      <c r="B89" s="102"/>
      <c r="C89" s="102"/>
      <c r="D89" s="102"/>
      <c r="E89" s="102"/>
      <c r="F89" s="75"/>
      <c r="G89" s="83"/>
      <c r="H89" s="95" t="s">
        <v>115</v>
      </c>
      <c r="I89" s="123"/>
      <c r="J89" s="88"/>
      <c r="K89" s="89"/>
      <c r="L89" s="28"/>
      <c r="M89" s="28"/>
      <c r="N89" s="28"/>
      <c r="O89" s="28" t="s">
        <v>2</v>
      </c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5" t="s">
        <v>70</v>
      </c>
      <c r="BF89" s="28"/>
      <c r="BG89" s="28"/>
      <c r="BH89" s="52">
        <v>6</v>
      </c>
      <c r="BI89" s="52">
        <v>6</v>
      </c>
      <c r="BJ89" s="54">
        <f t="shared" si="35"/>
        <v>1</v>
      </c>
      <c r="BK89" s="52"/>
      <c r="BL89" s="12"/>
      <c r="BM89" s="13"/>
      <c r="BN89" s="14"/>
      <c r="BO89" s="13"/>
    </row>
    <row r="90" spans="1:67" s="32" customFormat="1" ht="15.75" x14ac:dyDescent="0.25">
      <c r="A90" s="75"/>
      <c r="B90" s="102"/>
      <c r="C90" s="102"/>
      <c r="D90" s="102"/>
      <c r="E90" s="102"/>
      <c r="F90" s="75"/>
      <c r="G90" s="83"/>
      <c r="H90" s="96"/>
      <c r="I90" s="123"/>
      <c r="J90" s="88"/>
      <c r="K90" s="89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5" t="s">
        <v>197</v>
      </c>
      <c r="BF90" s="28"/>
      <c r="BG90" s="28"/>
      <c r="BH90" s="53"/>
      <c r="BI90" s="53"/>
      <c r="BJ90" s="55"/>
      <c r="BK90" s="53"/>
      <c r="BL90" s="12"/>
      <c r="BM90" s="13"/>
      <c r="BN90" s="14"/>
      <c r="BO90" s="13"/>
    </row>
    <row r="91" spans="1:67" ht="15.75" customHeight="1" x14ac:dyDescent="0.25">
      <c r="A91" s="75"/>
      <c r="B91" s="102"/>
      <c r="C91" s="102"/>
      <c r="D91" s="102"/>
      <c r="E91" s="102"/>
      <c r="F91" s="75"/>
      <c r="G91" s="83"/>
      <c r="H91" s="95" t="s">
        <v>116</v>
      </c>
      <c r="I91" s="123"/>
      <c r="J91" s="88"/>
      <c r="K91" s="89"/>
      <c r="L91" s="28"/>
      <c r="M91" s="28"/>
      <c r="N91" s="28"/>
      <c r="O91" s="28" t="s">
        <v>2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5" t="s">
        <v>70</v>
      </c>
      <c r="BF91" s="28"/>
      <c r="BG91" s="28"/>
      <c r="BH91" s="52">
        <v>1</v>
      </c>
      <c r="BI91" s="52">
        <f t="shared" ref="BI91" si="36">COUNTIF(L91:BG93,"E")</f>
        <v>1</v>
      </c>
      <c r="BJ91" s="54">
        <f t="shared" ref="BJ91:BJ93" si="37">+BI91/BH91</f>
        <v>1</v>
      </c>
      <c r="BK91" s="52"/>
      <c r="BL91" s="12"/>
      <c r="BM91" s="13"/>
      <c r="BN91" s="14"/>
      <c r="BO91" s="13"/>
    </row>
    <row r="92" spans="1:67" s="32" customFormat="1" ht="15.75" customHeight="1" x14ac:dyDescent="0.25">
      <c r="A92" s="75"/>
      <c r="B92" s="102"/>
      <c r="C92" s="102"/>
      <c r="D92" s="102"/>
      <c r="E92" s="102"/>
      <c r="F92" s="75"/>
      <c r="G92" s="83"/>
      <c r="H92" s="96"/>
      <c r="I92" s="123"/>
      <c r="J92" s="88"/>
      <c r="K92" s="89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5" t="s">
        <v>197</v>
      </c>
      <c r="BF92" s="28"/>
      <c r="BG92" s="28"/>
      <c r="BH92" s="53"/>
      <c r="BI92" s="53"/>
      <c r="BJ92" s="55"/>
      <c r="BK92" s="53"/>
      <c r="BL92" s="12"/>
      <c r="BM92" s="13"/>
      <c r="BN92" s="14"/>
      <c r="BO92" s="13"/>
    </row>
    <row r="93" spans="1:67" ht="24" customHeight="1" x14ac:dyDescent="0.25">
      <c r="A93" s="85"/>
      <c r="B93" s="105"/>
      <c r="C93" s="105"/>
      <c r="D93" s="105"/>
      <c r="E93" s="102"/>
      <c r="F93" s="75"/>
      <c r="G93" s="83"/>
      <c r="H93" s="121" t="s">
        <v>117</v>
      </c>
      <c r="I93" s="123"/>
      <c r="J93" s="88"/>
      <c r="K93" s="89"/>
      <c r="L93" s="28"/>
      <c r="M93" s="28"/>
      <c r="N93" s="28"/>
      <c r="O93" s="28" t="s">
        <v>2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5" t="s">
        <v>70</v>
      </c>
      <c r="BF93" s="28"/>
      <c r="BG93" s="28"/>
      <c r="BH93" s="52">
        <v>1</v>
      </c>
      <c r="BI93" s="52">
        <v>1</v>
      </c>
      <c r="BJ93" s="54">
        <f t="shared" si="37"/>
        <v>1</v>
      </c>
      <c r="BK93" s="52"/>
      <c r="BL93" s="12"/>
      <c r="BM93" s="13"/>
      <c r="BN93" s="14"/>
      <c r="BO93" s="13"/>
    </row>
    <row r="94" spans="1:67" s="32" customFormat="1" ht="15.75" x14ac:dyDescent="0.25">
      <c r="A94" s="27"/>
      <c r="B94" s="35"/>
      <c r="C94" s="35"/>
      <c r="D94" s="35"/>
      <c r="E94" s="105"/>
      <c r="F94" s="75"/>
      <c r="G94" s="83"/>
      <c r="H94" s="121"/>
      <c r="I94" s="123"/>
      <c r="J94" s="88"/>
      <c r="K94" s="89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5" t="s">
        <v>197</v>
      </c>
      <c r="BF94" s="28"/>
      <c r="BG94" s="28"/>
      <c r="BH94" s="53"/>
      <c r="BI94" s="53"/>
      <c r="BJ94" s="55"/>
      <c r="BK94" s="53"/>
      <c r="BL94" s="12"/>
      <c r="BM94" s="13"/>
      <c r="BN94" s="14"/>
      <c r="BO94" s="13"/>
    </row>
    <row r="95" spans="1:67" ht="72" customHeight="1" x14ac:dyDescent="0.25">
      <c r="A95" s="74">
        <v>9</v>
      </c>
      <c r="B95" s="101"/>
      <c r="C95" s="101"/>
      <c r="D95" s="101"/>
      <c r="E95" s="134"/>
      <c r="F95" s="61"/>
      <c r="G95" s="61" t="s">
        <v>53</v>
      </c>
      <c r="H95" s="72" t="s">
        <v>149</v>
      </c>
      <c r="I95" s="61" t="s">
        <v>71</v>
      </c>
      <c r="J95" s="61" t="s">
        <v>120</v>
      </c>
      <c r="K95" s="137"/>
      <c r="L95" s="28"/>
      <c r="M95" s="28"/>
      <c r="N95" s="28"/>
      <c r="O95" s="28" t="s">
        <v>2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52">
        <v>1</v>
      </c>
      <c r="BI95" s="52">
        <v>1</v>
      </c>
      <c r="BJ95" s="54">
        <f t="shared" ref="BJ95:BJ97" si="38">+BI95/BH95</f>
        <v>1</v>
      </c>
      <c r="BK95" s="52"/>
      <c r="BL95" s="12"/>
      <c r="BM95" s="13"/>
      <c r="BN95" s="14"/>
      <c r="BO95" s="13"/>
    </row>
    <row r="96" spans="1:67" s="32" customFormat="1" ht="15.75" x14ac:dyDescent="0.25">
      <c r="A96" s="75"/>
      <c r="B96" s="102"/>
      <c r="C96" s="102"/>
      <c r="D96" s="102"/>
      <c r="E96" s="135"/>
      <c r="F96" s="61"/>
      <c r="G96" s="61"/>
      <c r="H96" s="73"/>
      <c r="I96" s="61"/>
      <c r="J96" s="61"/>
      <c r="K96" s="137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 t="s">
        <v>197</v>
      </c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53"/>
      <c r="BI96" s="53"/>
      <c r="BJ96" s="55"/>
      <c r="BK96" s="53"/>
      <c r="BL96" s="12"/>
      <c r="BM96" s="13"/>
      <c r="BN96" s="14"/>
      <c r="BO96" s="13"/>
    </row>
    <row r="97" spans="1:67" ht="60" customHeight="1" x14ac:dyDescent="0.25">
      <c r="A97" s="75"/>
      <c r="B97" s="102"/>
      <c r="C97" s="102"/>
      <c r="D97" s="102"/>
      <c r="E97" s="135"/>
      <c r="F97" s="61"/>
      <c r="G97" s="61"/>
      <c r="H97" s="72" t="s">
        <v>150</v>
      </c>
      <c r="I97" s="61"/>
      <c r="J97" s="61"/>
      <c r="K97" s="137"/>
      <c r="L97" s="28"/>
      <c r="M97" s="28"/>
      <c r="N97" s="28"/>
      <c r="O97" s="28" t="s">
        <v>2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52">
        <v>1</v>
      </c>
      <c r="BI97" s="52">
        <v>1</v>
      </c>
      <c r="BJ97" s="54">
        <f t="shared" si="38"/>
        <v>1</v>
      </c>
      <c r="BK97" s="52"/>
      <c r="BL97" s="12"/>
      <c r="BM97" s="13"/>
      <c r="BN97" s="14"/>
      <c r="BO97" s="13"/>
    </row>
    <row r="98" spans="1:67" s="32" customFormat="1" ht="15.75" x14ac:dyDescent="0.25">
      <c r="A98" s="75"/>
      <c r="B98" s="102"/>
      <c r="C98" s="102"/>
      <c r="D98" s="102"/>
      <c r="E98" s="135"/>
      <c r="F98" s="61"/>
      <c r="G98" s="61"/>
      <c r="H98" s="73"/>
      <c r="I98" s="61"/>
      <c r="J98" s="61"/>
      <c r="K98" s="137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 t="s">
        <v>197</v>
      </c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53"/>
      <c r="BI98" s="53"/>
      <c r="BJ98" s="55"/>
      <c r="BK98" s="53"/>
      <c r="BL98" s="12"/>
      <c r="BM98" s="13"/>
      <c r="BN98" s="14"/>
      <c r="BO98" s="13"/>
    </row>
    <row r="99" spans="1:67" ht="36" customHeight="1" x14ac:dyDescent="0.25">
      <c r="A99" s="75"/>
      <c r="B99" s="102"/>
      <c r="C99" s="102"/>
      <c r="D99" s="102"/>
      <c r="E99" s="135"/>
      <c r="F99" s="61"/>
      <c r="G99" s="61"/>
      <c r="H99" s="72" t="s">
        <v>151</v>
      </c>
      <c r="I99" s="61"/>
      <c r="J99" s="61"/>
      <c r="K99" s="137"/>
      <c r="L99" s="28"/>
      <c r="M99" s="28"/>
      <c r="N99" s="28"/>
      <c r="O99" s="28" t="s">
        <v>2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52">
        <v>3</v>
      </c>
      <c r="BI99" s="52">
        <v>1</v>
      </c>
      <c r="BJ99" s="54">
        <f t="shared" ref="BJ99:BJ101" si="39">+BI99/BH99</f>
        <v>0.33333333333333331</v>
      </c>
      <c r="BK99" s="52"/>
      <c r="BL99" s="12"/>
      <c r="BM99" s="13"/>
      <c r="BN99" s="14"/>
      <c r="BO99" s="13"/>
    </row>
    <row r="100" spans="1:67" s="32" customFormat="1" ht="15.75" x14ac:dyDescent="0.25">
      <c r="A100" s="75"/>
      <c r="B100" s="102"/>
      <c r="C100" s="102"/>
      <c r="D100" s="102"/>
      <c r="E100" s="135"/>
      <c r="F100" s="61"/>
      <c r="G100" s="61"/>
      <c r="H100" s="73"/>
      <c r="I100" s="61"/>
      <c r="J100" s="61"/>
      <c r="K100" s="137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 t="s">
        <v>197</v>
      </c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53"/>
      <c r="BI100" s="53"/>
      <c r="BJ100" s="55"/>
      <c r="BK100" s="53"/>
      <c r="BL100" s="12"/>
      <c r="BM100" s="13"/>
      <c r="BN100" s="14"/>
      <c r="BO100" s="13"/>
    </row>
    <row r="101" spans="1:67" ht="48" customHeight="1" x14ac:dyDescent="0.25">
      <c r="A101" s="75"/>
      <c r="B101" s="102"/>
      <c r="C101" s="102"/>
      <c r="D101" s="102"/>
      <c r="E101" s="135"/>
      <c r="F101" s="61"/>
      <c r="G101" s="61"/>
      <c r="H101" s="72" t="s">
        <v>152</v>
      </c>
      <c r="I101" s="61"/>
      <c r="J101" s="61"/>
      <c r="K101" s="137"/>
      <c r="L101" s="28"/>
      <c r="M101" s="28"/>
      <c r="N101" s="28"/>
      <c r="O101" s="28" t="s">
        <v>2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52">
        <v>6</v>
      </c>
      <c r="BI101" s="52">
        <v>1</v>
      </c>
      <c r="BJ101" s="54">
        <f t="shared" si="39"/>
        <v>0.16666666666666666</v>
      </c>
      <c r="BK101" s="52"/>
      <c r="BL101" s="12"/>
      <c r="BM101" s="13"/>
      <c r="BN101" s="14"/>
      <c r="BO101" s="13"/>
    </row>
    <row r="102" spans="1:67" s="32" customFormat="1" ht="15.75" x14ac:dyDescent="0.25">
      <c r="A102" s="75"/>
      <c r="B102" s="102"/>
      <c r="C102" s="102"/>
      <c r="D102" s="102"/>
      <c r="E102" s="135"/>
      <c r="F102" s="61"/>
      <c r="G102" s="61"/>
      <c r="H102" s="73"/>
      <c r="I102" s="61"/>
      <c r="J102" s="61"/>
      <c r="K102" s="137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 t="s">
        <v>197</v>
      </c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53"/>
      <c r="BI102" s="53"/>
      <c r="BJ102" s="55"/>
      <c r="BK102" s="53"/>
      <c r="BL102" s="12"/>
      <c r="BM102" s="13"/>
      <c r="BN102" s="14"/>
      <c r="BO102" s="13"/>
    </row>
    <row r="103" spans="1:67" ht="48" customHeight="1" x14ac:dyDescent="0.25">
      <c r="A103" s="75"/>
      <c r="B103" s="102"/>
      <c r="C103" s="102"/>
      <c r="D103" s="102"/>
      <c r="E103" s="135"/>
      <c r="F103" s="61"/>
      <c r="G103" s="61"/>
      <c r="H103" s="72" t="s">
        <v>153</v>
      </c>
      <c r="I103" s="61"/>
      <c r="J103" s="61"/>
      <c r="K103" s="137"/>
      <c r="L103" s="28"/>
      <c r="M103" s="28"/>
      <c r="N103" s="28"/>
      <c r="O103" s="28" t="s">
        <v>2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52">
        <v>3</v>
      </c>
      <c r="BI103" s="52">
        <v>3</v>
      </c>
      <c r="BJ103" s="54">
        <f t="shared" ref="BJ103:BJ105" si="40">+BI103/BH103</f>
        <v>1</v>
      </c>
      <c r="BK103" s="52"/>
      <c r="BL103" s="12"/>
      <c r="BM103" s="13"/>
      <c r="BN103" s="14"/>
      <c r="BO103" s="13"/>
    </row>
    <row r="104" spans="1:67" s="32" customFormat="1" ht="15.75" x14ac:dyDescent="0.25">
      <c r="A104" s="75"/>
      <c r="B104" s="102"/>
      <c r="C104" s="102"/>
      <c r="D104" s="102"/>
      <c r="E104" s="135"/>
      <c r="F104" s="61"/>
      <c r="G104" s="61"/>
      <c r="H104" s="73"/>
      <c r="I104" s="61"/>
      <c r="J104" s="61"/>
      <c r="K104" s="137"/>
      <c r="L104" s="28"/>
      <c r="M104" s="28"/>
      <c r="N104" s="28"/>
      <c r="O104" s="28" t="s">
        <v>197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B104" s="28"/>
      <c r="AC104" s="28"/>
      <c r="AD104" s="28"/>
      <c r="AE104" s="28" t="s">
        <v>197</v>
      </c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R104" s="28"/>
      <c r="AS104" s="28"/>
      <c r="AT104" s="28"/>
      <c r="AU104" s="28" t="s">
        <v>197</v>
      </c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 t="s">
        <v>70</v>
      </c>
      <c r="BH104" s="53"/>
      <c r="BI104" s="53"/>
      <c r="BJ104" s="55"/>
      <c r="BK104" s="53"/>
      <c r="BL104" s="12"/>
      <c r="BM104" s="13"/>
      <c r="BN104" s="14"/>
      <c r="BO104" s="13"/>
    </row>
    <row r="105" spans="1:67" ht="72" customHeight="1" x14ac:dyDescent="0.25">
      <c r="A105" s="75"/>
      <c r="B105" s="102"/>
      <c r="C105" s="102"/>
      <c r="D105" s="102"/>
      <c r="E105" s="135"/>
      <c r="F105" s="61"/>
      <c r="G105" s="61"/>
      <c r="H105" s="72" t="s">
        <v>154</v>
      </c>
      <c r="I105" s="61"/>
      <c r="J105" s="61"/>
      <c r="K105" s="137"/>
      <c r="L105" s="28"/>
      <c r="M105" s="28"/>
      <c r="N105" s="28"/>
      <c r="O105" s="28" t="s">
        <v>2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52">
        <v>2</v>
      </c>
      <c r="BI105" s="52">
        <v>2</v>
      </c>
      <c r="BJ105" s="54">
        <f t="shared" si="40"/>
        <v>1</v>
      </c>
      <c r="BK105" s="52"/>
      <c r="BL105" s="12"/>
      <c r="BM105" s="13"/>
      <c r="BN105" s="14"/>
      <c r="BO105" s="13"/>
    </row>
    <row r="106" spans="1:67" s="32" customFormat="1" ht="15.75" x14ac:dyDescent="0.25">
      <c r="A106" s="75"/>
      <c r="B106" s="102"/>
      <c r="C106" s="102"/>
      <c r="D106" s="102"/>
      <c r="E106" s="135"/>
      <c r="F106" s="61"/>
      <c r="G106" s="61"/>
      <c r="H106" s="73"/>
      <c r="I106" s="61"/>
      <c r="J106" s="61"/>
      <c r="K106" s="137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 t="s">
        <v>197</v>
      </c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 t="s">
        <v>70</v>
      </c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 t="s">
        <v>70</v>
      </c>
      <c r="BH106" s="53"/>
      <c r="BI106" s="53"/>
      <c r="BJ106" s="55"/>
      <c r="BK106" s="53"/>
      <c r="BL106" s="12"/>
      <c r="BM106" s="13"/>
      <c r="BN106" s="14"/>
      <c r="BO106" s="13"/>
    </row>
    <row r="107" spans="1:67" ht="36" customHeight="1" x14ac:dyDescent="0.25">
      <c r="A107" s="75"/>
      <c r="B107" s="102"/>
      <c r="C107" s="102"/>
      <c r="D107" s="102"/>
      <c r="E107" s="135"/>
      <c r="F107" s="61"/>
      <c r="G107" s="61"/>
      <c r="H107" s="72" t="s">
        <v>155</v>
      </c>
      <c r="I107" s="61"/>
      <c r="J107" s="61"/>
      <c r="K107" s="137"/>
      <c r="L107" s="28"/>
      <c r="M107" s="28"/>
      <c r="N107" s="28"/>
      <c r="O107" s="28" t="s">
        <v>2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 t="s">
        <v>70</v>
      </c>
      <c r="BD107" s="28"/>
      <c r="BE107" s="28"/>
      <c r="BF107" s="28"/>
      <c r="BG107" s="28"/>
      <c r="BH107" s="52">
        <v>1</v>
      </c>
      <c r="BI107" s="52">
        <v>1</v>
      </c>
      <c r="BJ107" s="54">
        <f t="shared" ref="BJ107:BJ109" si="41">+BI107/BH107</f>
        <v>1</v>
      </c>
      <c r="BK107" s="52" t="s">
        <v>70</v>
      </c>
      <c r="BL107" s="12"/>
      <c r="BM107" s="13"/>
      <c r="BN107" s="14"/>
      <c r="BO107" s="13"/>
    </row>
    <row r="108" spans="1:67" s="32" customFormat="1" ht="15.75" x14ac:dyDescent="0.25">
      <c r="A108" s="75"/>
      <c r="B108" s="102"/>
      <c r="C108" s="102"/>
      <c r="D108" s="102"/>
      <c r="E108" s="135"/>
      <c r="F108" s="61"/>
      <c r="G108" s="61"/>
      <c r="H108" s="73"/>
      <c r="I108" s="61"/>
      <c r="J108" s="61"/>
      <c r="K108" s="137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 t="s">
        <v>197</v>
      </c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 t="s">
        <v>70</v>
      </c>
      <c r="BH108" s="53"/>
      <c r="BI108" s="53"/>
      <c r="BJ108" s="55"/>
      <c r="BK108" s="53"/>
      <c r="BL108" s="12"/>
      <c r="BM108" s="13"/>
      <c r="BN108" s="14"/>
      <c r="BO108" s="13"/>
    </row>
    <row r="109" spans="1:67" ht="108" customHeight="1" x14ac:dyDescent="0.25">
      <c r="A109" s="75"/>
      <c r="B109" s="102"/>
      <c r="C109" s="102"/>
      <c r="D109" s="102"/>
      <c r="E109" s="135"/>
      <c r="F109" s="61"/>
      <c r="G109" s="61"/>
      <c r="H109" s="68" t="s">
        <v>156</v>
      </c>
      <c r="I109" s="61"/>
      <c r="J109" s="61"/>
      <c r="K109" s="137"/>
      <c r="L109" s="28"/>
      <c r="M109" s="28"/>
      <c r="N109" s="28"/>
      <c r="O109" s="28" t="s">
        <v>2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52">
        <v>1</v>
      </c>
      <c r="BI109" s="52">
        <v>0</v>
      </c>
      <c r="BJ109" s="54">
        <f t="shared" si="41"/>
        <v>0</v>
      </c>
      <c r="BK109" s="50" t="s">
        <v>202</v>
      </c>
      <c r="BL109" s="12"/>
      <c r="BM109" s="13"/>
      <c r="BN109" s="14"/>
      <c r="BO109" s="13"/>
    </row>
    <row r="110" spans="1:67" s="32" customFormat="1" ht="15.75" x14ac:dyDescent="0.25">
      <c r="A110" s="75"/>
      <c r="B110" s="102"/>
      <c r="C110" s="102"/>
      <c r="D110" s="102"/>
      <c r="E110" s="135"/>
      <c r="F110" s="61"/>
      <c r="G110" s="61"/>
      <c r="H110" s="69"/>
      <c r="I110" s="61"/>
      <c r="J110" s="61"/>
      <c r="K110" s="137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53"/>
      <c r="BI110" s="53"/>
      <c r="BJ110" s="55"/>
      <c r="BK110" s="51"/>
      <c r="BL110" s="12"/>
      <c r="BM110" s="13"/>
      <c r="BN110" s="14"/>
      <c r="BO110" s="13"/>
    </row>
    <row r="111" spans="1:67" ht="72" customHeight="1" x14ac:dyDescent="0.25">
      <c r="A111" s="75"/>
      <c r="B111" s="102"/>
      <c r="C111" s="102"/>
      <c r="D111" s="102"/>
      <c r="E111" s="135"/>
      <c r="F111" s="61"/>
      <c r="G111" s="61"/>
      <c r="H111" s="126" t="s">
        <v>157</v>
      </c>
      <c r="I111" s="61"/>
      <c r="J111" s="61"/>
      <c r="K111" s="137"/>
      <c r="L111" s="28"/>
      <c r="M111" s="28"/>
      <c r="N111" s="28"/>
      <c r="O111" s="28" t="s">
        <v>2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52">
        <v>2</v>
      </c>
      <c r="BI111" s="52">
        <v>0</v>
      </c>
      <c r="BJ111" s="54">
        <f t="shared" ref="BJ111:BJ113" si="42">+BI111/BH111</f>
        <v>0</v>
      </c>
      <c r="BK111" s="50" t="s">
        <v>203</v>
      </c>
      <c r="BL111" s="12"/>
      <c r="BM111" s="13"/>
      <c r="BN111" s="14"/>
      <c r="BO111" s="13"/>
    </row>
    <row r="112" spans="1:67" s="32" customFormat="1" ht="15.75" x14ac:dyDescent="0.25">
      <c r="A112" s="75"/>
      <c r="B112" s="102"/>
      <c r="C112" s="102"/>
      <c r="D112" s="102"/>
      <c r="E112" s="135"/>
      <c r="F112" s="61"/>
      <c r="G112" s="61"/>
      <c r="H112" s="127"/>
      <c r="I112" s="61"/>
      <c r="J112" s="61"/>
      <c r="K112" s="137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53"/>
      <c r="BI112" s="53"/>
      <c r="BJ112" s="55"/>
      <c r="BK112" s="51"/>
      <c r="BL112" s="12"/>
      <c r="BM112" s="13"/>
      <c r="BN112" s="14"/>
      <c r="BO112" s="13"/>
    </row>
    <row r="113" spans="1:67" ht="36" customHeight="1" x14ac:dyDescent="0.25">
      <c r="A113" s="75"/>
      <c r="B113" s="102"/>
      <c r="C113" s="102"/>
      <c r="D113" s="102"/>
      <c r="E113" s="135"/>
      <c r="F113" s="61"/>
      <c r="G113" s="61"/>
      <c r="H113" s="128" t="s">
        <v>158</v>
      </c>
      <c r="I113" s="61"/>
      <c r="J113" s="61"/>
      <c r="K113" s="137"/>
      <c r="L113" s="28"/>
      <c r="M113" s="28"/>
      <c r="N113" s="28"/>
      <c r="O113" s="28" t="s">
        <v>2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52">
        <v>2</v>
      </c>
      <c r="BI113" s="52">
        <v>2</v>
      </c>
      <c r="BJ113" s="54">
        <f t="shared" si="42"/>
        <v>1</v>
      </c>
      <c r="BK113" s="52"/>
      <c r="BL113" s="12"/>
      <c r="BM113" s="13"/>
      <c r="BN113" s="14"/>
      <c r="BO113" s="13"/>
    </row>
    <row r="114" spans="1:67" s="32" customFormat="1" ht="15.75" x14ac:dyDescent="0.25">
      <c r="A114" s="75"/>
      <c r="B114" s="102"/>
      <c r="C114" s="102"/>
      <c r="D114" s="102"/>
      <c r="E114" s="135"/>
      <c r="F114" s="61"/>
      <c r="G114" s="61"/>
      <c r="H114" s="129"/>
      <c r="I114" s="61"/>
      <c r="J114" s="61"/>
      <c r="K114" s="137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45" t="s">
        <v>197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45" t="s">
        <v>197</v>
      </c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53"/>
      <c r="BI114" s="53"/>
      <c r="BJ114" s="55"/>
      <c r="BK114" s="53"/>
      <c r="BL114" s="12"/>
      <c r="BM114" s="13"/>
      <c r="BN114" s="14"/>
      <c r="BO114" s="13"/>
    </row>
    <row r="115" spans="1:67" ht="60" customHeight="1" x14ac:dyDescent="0.25">
      <c r="A115" s="75"/>
      <c r="B115" s="102"/>
      <c r="C115" s="102"/>
      <c r="D115" s="102"/>
      <c r="E115" s="135"/>
      <c r="F115" s="61"/>
      <c r="G115" s="61"/>
      <c r="H115" s="128" t="s">
        <v>159</v>
      </c>
      <c r="I115" s="61"/>
      <c r="J115" s="61"/>
      <c r="K115" s="137"/>
      <c r="L115" s="28"/>
      <c r="M115" s="28"/>
      <c r="N115" s="28"/>
      <c r="O115" s="28" t="s">
        <v>2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52">
        <v>1</v>
      </c>
      <c r="BI115" s="52">
        <v>1</v>
      </c>
      <c r="BJ115" s="54">
        <f t="shared" ref="BJ115:BJ117" si="43">+BI115/BH115</f>
        <v>1</v>
      </c>
      <c r="BK115" s="52"/>
      <c r="BL115" s="12"/>
      <c r="BM115" s="13"/>
      <c r="BN115" s="14"/>
      <c r="BO115" s="13"/>
    </row>
    <row r="116" spans="1:67" s="32" customFormat="1" ht="15.75" x14ac:dyDescent="0.25">
      <c r="A116" s="75"/>
      <c r="B116" s="102"/>
      <c r="C116" s="102"/>
      <c r="D116" s="102"/>
      <c r="E116" s="135"/>
      <c r="F116" s="61"/>
      <c r="G116" s="61"/>
      <c r="H116" s="129"/>
      <c r="I116" s="61"/>
      <c r="J116" s="61"/>
      <c r="K116" s="137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45" t="s">
        <v>197</v>
      </c>
      <c r="BH116" s="53"/>
      <c r="BI116" s="53"/>
      <c r="BJ116" s="55"/>
      <c r="BK116" s="53"/>
      <c r="BL116" s="12"/>
      <c r="BM116" s="13"/>
      <c r="BN116" s="14"/>
      <c r="BO116" s="13"/>
    </row>
    <row r="117" spans="1:67" ht="48" customHeight="1" x14ac:dyDescent="0.25">
      <c r="A117" s="75"/>
      <c r="B117" s="102"/>
      <c r="C117" s="102"/>
      <c r="D117" s="102"/>
      <c r="E117" s="135"/>
      <c r="F117" s="61"/>
      <c r="G117" s="61"/>
      <c r="H117" s="128" t="s">
        <v>160</v>
      </c>
      <c r="I117" s="61"/>
      <c r="J117" s="61"/>
      <c r="K117" s="137"/>
      <c r="L117" s="28"/>
      <c r="M117" s="28"/>
      <c r="N117" s="28"/>
      <c r="O117" s="28" t="s">
        <v>2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52">
        <v>1</v>
      </c>
      <c r="BI117" s="52">
        <v>0</v>
      </c>
      <c r="BJ117" s="54">
        <f t="shared" si="43"/>
        <v>0</v>
      </c>
      <c r="BK117" s="50" t="s">
        <v>205</v>
      </c>
      <c r="BL117" s="12"/>
      <c r="BM117" s="13"/>
      <c r="BN117" s="14"/>
      <c r="BO117" s="13"/>
    </row>
    <row r="118" spans="1:67" s="32" customFormat="1" ht="15.75" x14ac:dyDescent="0.25">
      <c r="A118" s="75"/>
      <c r="B118" s="102"/>
      <c r="C118" s="102"/>
      <c r="D118" s="102"/>
      <c r="E118" s="135"/>
      <c r="F118" s="61"/>
      <c r="G118" s="61"/>
      <c r="H118" s="129"/>
      <c r="I118" s="61"/>
      <c r="J118" s="61"/>
      <c r="K118" s="137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53"/>
      <c r="BI118" s="53"/>
      <c r="BJ118" s="55"/>
      <c r="BK118" s="51"/>
      <c r="BL118" s="12"/>
      <c r="BM118" s="13"/>
      <c r="BN118" s="14"/>
      <c r="BO118" s="13"/>
    </row>
    <row r="119" spans="1:67" ht="60" customHeight="1" x14ac:dyDescent="0.25">
      <c r="A119" s="75"/>
      <c r="B119" s="102"/>
      <c r="C119" s="102"/>
      <c r="D119" s="102"/>
      <c r="E119" s="135"/>
      <c r="F119" s="61"/>
      <c r="G119" s="61"/>
      <c r="H119" s="128" t="s">
        <v>161</v>
      </c>
      <c r="I119" s="61"/>
      <c r="J119" s="61"/>
      <c r="K119" s="137"/>
      <c r="L119" s="28"/>
      <c r="M119" s="28"/>
      <c r="N119" s="28"/>
      <c r="O119" s="28" t="s">
        <v>2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52">
        <v>1</v>
      </c>
      <c r="BI119" s="52">
        <f t="shared" ref="BI119" si="44">COUNTIF(L119:BG121,"E")</f>
        <v>0</v>
      </c>
      <c r="BJ119" s="54">
        <f t="shared" ref="BJ119:BJ121" si="45">+BI119/BH119</f>
        <v>0</v>
      </c>
      <c r="BK119" s="50" t="s">
        <v>204</v>
      </c>
      <c r="BL119" s="12"/>
      <c r="BM119" s="13"/>
      <c r="BN119" s="14"/>
      <c r="BO119" s="13"/>
    </row>
    <row r="120" spans="1:67" s="32" customFormat="1" ht="15.75" x14ac:dyDescent="0.25">
      <c r="A120" s="75"/>
      <c r="B120" s="102"/>
      <c r="C120" s="102"/>
      <c r="D120" s="102"/>
      <c r="E120" s="135"/>
      <c r="F120" s="61"/>
      <c r="G120" s="61"/>
      <c r="H120" s="129"/>
      <c r="I120" s="61"/>
      <c r="J120" s="61"/>
      <c r="K120" s="137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53"/>
      <c r="BI120" s="53"/>
      <c r="BJ120" s="55"/>
      <c r="BK120" s="51"/>
      <c r="BL120" s="12"/>
      <c r="BM120" s="13"/>
      <c r="BN120" s="14"/>
      <c r="BO120" s="13"/>
    </row>
    <row r="121" spans="1:67" ht="24" customHeight="1" x14ac:dyDescent="0.25">
      <c r="A121" s="75"/>
      <c r="B121" s="102"/>
      <c r="C121" s="102"/>
      <c r="D121" s="102"/>
      <c r="E121" s="135"/>
      <c r="F121" s="61"/>
      <c r="G121" s="61"/>
      <c r="H121" s="128" t="s">
        <v>162</v>
      </c>
      <c r="I121" s="61"/>
      <c r="J121" s="61"/>
      <c r="K121" s="137"/>
      <c r="L121" s="28"/>
      <c r="M121" s="28"/>
      <c r="N121" s="28"/>
      <c r="O121" s="28" t="s">
        <v>2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52">
        <v>1</v>
      </c>
      <c r="BI121" s="52">
        <v>1</v>
      </c>
      <c r="BJ121" s="54">
        <f t="shared" si="45"/>
        <v>1</v>
      </c>
      <c r="BK121" s="50" t="s">
        <v>206</v>
      </c>
      <c r="BL121" s="12"/>
      <c r="BM121" s="13"/>
      <c r="BN121" s="14"/>
      <c r="BO121" s="13"/>
    </row>
    <row r="122" spans="1:67" s="32" customFormat="1" ht="15.75" x14ac:dyDescent="0.25">
      <c r="A122" s="75"/>
      <c r="B122" s="102"/>
      <c r="C122" s="102"/>
      <c r="D122" s="102"/>
      <c r="E122" s="135"/>
      <c r="F122" s="61"/>
      <c r="G122" s="61"/>
      <c r="H122" s="129"/>
      <c r="I122" s="61"/>
      <c r="J122" s="61"/>
      <c r="K122" s="137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45" t="s">
        <v>70</v>
      </c>
      <c r="BD122" s="45" t="s">
        <v>197</v>
      </c>
      <c r="BE122" s="28"/>
      <c r="BF122" s="28"/>
      <c r="BG122" s="28"/>
      <c r="BH122" s="53"/>
      <c r="BI122" s="53"/>
      <c r="BJ122" s="55"/>
      <c r="BK122" s="51"/>
      <c r="BL122" s="12"/>
      <c r="BM122" s="13"/>
      <c r="BN122" s="14"/>
      <c r="BO122" s="13"/>
    </row>
    <row r="123" spans="1:67" ht="24" customHeight="1" x14ac:dyDescent="0.25">
      <c r="A123" s="75"/>
      <c r="B123" s="102"/>
      <c r="C123" s="102"/>
      <c r="D123" s="102"/>
      <c r="E123" s="135"/>
      <c r="F123" s="61"/>
      <c r="G123" s="61"/>
      <c r="H123" s="68" t="s">
        <v>163</v>
      </c>
      <c r="I123" s="61"/>
      <c r="J123" s="61"/>
      <c r="K123" s="137"/>
      <c r="L123" s="28"/>
      <c r="M123" s="28"/>
      <c r="N123" s="28"/>
      <c r="O123" s="28" t="s">
        <v>2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52">
        <v>3</v>
      </c>
      <c r="BI123" s="52">
        <v>3</v>
      </c>
      <c r="BJ123" s="54">
        <f t="shared" ref="BJ123:BJ125" si="46">+BI123/BH123</f>
        <v>1</v>
      </c>
      <c r="BK123" s="52"/>
      <c r="BL123" s="12"/>
      <c r="BM123" s="13"/>
      <c r="BN123" s="14"/>
      <c r="BO123" s="13"/>
    </row>
    <row r="124" spans="1:67" s="32" customFormat="1" ht="15.75" x14ac:dyDescent="0.25">
      <c r="A124" s="75"/>
      <c r="B124" s="102"/>
      <c r="C124" s="102"/>
      <c r="D124" s="102"/>
      <c r="E124" s="135"/>
      <c r="F124" s="61"/>
      <c r="G124" s="61"/>
      <c r="H124" s="69"/>
      <c r="I124" s="61"/>
      <c r="J124" s="61"/>
      <c r="K124" s="137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45" t="s">
        <v>197</v>
      </c>
      <c r="BD124" s="28"/>
      <c r="BE124" s="28"/>
      <c r="BF124" s="45" t="s">
        <v>197</v>
      </c>
      <c r="BG124" s="45" t="s">
        <v>197</v>
      </c>
      <c r="BH124" s="53"/>
      <c r="BI124" s="53"/>
      <c r="BJ124" s="55"/>
      <c r="BK124" s="53"/>
      <c r="BL124" s="12"/>
      <c r="BM124" s="13"/>
      <c r="BN124" s="14"/>
      <c r="BO124" s="13"/>
    </row>
    <row r="125" spans="1:67" ht="36" customHeight="1" x14ac:dyDescent="0.25">
      <c r="A125" s="75"/>
      <c r="B125" s="102"/>
      <c r="C125" s="102"/>
      <c r="D125" s="102"/>
      <c r="E125" s="135"/>
      <c r="F125" s="61"/>
      <c r="G125" s="61"/>
      <c r="H125" s="68" t="s">
        <v>164</v>
      </c>
      <c r="I125" s="61"/>
      <c r="J125" s="61"/>
      <c r="K125" s="137"/>
      <c r="L125" s="28"/>
      <c r="M125" s="28"/>
      <c r="N125" s="28"/>
      <c r="O125" s="28" t="s">
        <v>2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52">
        <v>1</v>
      </c>
      <c r="BI125" s="52">
        <v>1</v>
      </c>
      <c r="BJ125" s="54">
        <f t="shared" si="46"/>
        <v>1</v>
      </c>
      <c r="BK125" s="56" t="s">
        <v>207</v>
      </c>
      <c r="BL125" s="12"/>
      <c r="BM125" s="13"/>
      <c r="BN125" s="14"/>
      <c r="BO125" s="13"/>
    </row>
    <row r="126" spans="1:67" s="32" customFormat="1" ht="15.75" x14ac:dyDescent="0.25">
      <c r="A126" s="75"/>
      <c r="B126" s="102"/>
      <c r="C126" s="102"/>
      <c r="D126" s="102"/>
      <c r="E126" s="135"/>
      <c r="F126" s="61"/>
      <c r="G126" s="61"/>
      <c r="H126" s="69"/>
      <c r="I126" s="61"/>
      <c r="J126" s="61"/>
      <c r="K126" s="137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45" t="s">
        <v>197</v>
      </c>
      <c r="BG126" s="28"/>
      <c r="BH126" s="53"/>
      <c r="BI126" s="53"/>
      <c r="BJ126" s="55"/>
      <c r="BK126" s="53"/>
      <c r="BL126" s="12"/>
      <c r="BM126" s="13"/>
      <c r="BN126" s="14"/>
      <c r="BO126" s="13"/>
    </row>
    <row r="127" spans="1:67" ht="48" customHeight="1" x14ac:dyDescent="0.25">
      <c r="A127" s="75"/>
      <c r="B127" s="102"/>
      <c r="C127" s="102"/>
      <c r="D127" s="102"/>
      <c r="E127" s="135"/>
      <c r="F127" s="61"/>
      <c r="G127" s="61"/>
      <c r="H127" s="68" t="s">
        <v>165</v>
      </c>
      <c r="I127" s="61"/>
      <c r="J127" s="61"/>
      <c r="K127" s="137"/>
      <c r="L127" s="28"/>
      <c r="M127" s="28"/>
      <c r="N127" s="28"/>
      <c r="O127" s="28" t="s">
        <v>2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52">
        <v>2</v>
      </c>
      <c r="BI127" s="52">
        <v>2</v>
      </c>
      <c r="BJ127" s="54">
        <f t="shared" ref="BJ127:BJ129" si="47">+BI127/BH127</f>
        <v>1</v>
      </c>
      <c r="BK127" s="52"/>
      <c r="BL127" s="12"/>
      <c r="BM127" s="13"/>
      <c r="BN127" s="14"/>
      <c r="BO127" s="13"/>
    </row>
    <row r="128" spans="1:67" s="32" customFormat="1" ht="15.75" x14ac:dyDescent="0.25">
      <c r="A128" s="75"/>
      <c r="B128" s="102"/>
      <c r="C128" s="102"/>
      <c r="D128" s="102"/>
      <c r="E128" s="135"/>
      <c r="F128" s="61"/>
      <c r="G128" s="61"/>
      <c r="H128" s="69"/>
      <c r="I128" s="61"/>
      <c r="J128" s="61"/>
      <c r="K128" s="137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45" t="s">
        <v>197</v>
      </c>
      <c r="BC128" s="45" t="s">
        <v>197</v>
      </c>
      <c r="BD128" s="28"/>
      <c r="BE128" s="28"/>
      <c r="BF128" s="28"/>
      <c r="BG128" s="28"/>
      <c r="BH128" s="53"/>
      <c r="BI128" s="53"/>
      <c r="BJ128" s="55"/>
      <c r="BK128" s="53"/>
      <c r="BL128" s="12"/>
      <c r="BM128" s="13"/>
      <c r="BN128" s="14"/>
      <c r="BO128" s="13"/>
    </row>
    <row r="129" spans="1:67" ht="72" customHeight="1" x14ac:dyDescent="0.25">
      <c r="A129" s="75"/>
      <c r="B129" s="102"/>
      <c r="C129" s="102"/>
      <c r="D129" s="102"/>
      <c r="E129" s="135"/>
      <c r="F129" s="61"/>
      <c r="G129" s="61"/>
      <c r="H129" s="68" t="s">
        <v>166</v>
      </c>
      <c r="I129" s="61"/>
      <c r="J129" s="61"/>
      <c r="K129" s="137"/>
      <c r="L129" s="28"/>
      <c r="M129" s="28"/>
      <c r="N129" s="28"/>
      <c r="O129" s="28" t="s">
        <v>2</v>
      </c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52">
        <v>1</v>
      </c>
      <c r="BI129" s="52">
        <v>1</v>
      </c>
      <c r="BJ129" s="54">
        <f t="shared" si="47"/>
        <v>1</v>
      </c>
      <c r="BK129" s="52"/>
      <c r="BL129" s="12"/>
      <c r="BM129" s="13"/>
      <c r="BN129" s="14"/>
      <c r="BO129" s="13"/>
    </row>
    <row r="130" spans="1:67" s="32" customFormat="1" ht="15.75" x14ac:dyDescent="0.25">
      <c r="A130" s="75"/>
      <c r="B130" s="102"/>
      <c r="C130" s="102"/>
      <c r="D130" s="102"/>
      <c r="E130" s="135"/>
      <c r="F130" s="61"/>
      <c r="G130" s="61"/>
      <c r="H130" s="69"/>
      <c r="I130" s="61"/>
      <c r="J130" s="61"/>
      <c r="K130" s="137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45" t="s">
        <v>197</v>
      </c>
      <c r="BG130" s="28"/>
      <c r="BH130" s="53"/>
      <c r="BI130" s="53"/>
      <c r="BJ130" s="55"/>
      <c r="BK130" s="53"/>
      <c r="BL130" s="12"/>
      <c r="BM130" s="13"/>
      <c r="BN130" s="14"/>
      <c r="BO130" s="13"/>
    </row>
    <row r="131" spans="1:67" ht="60" customHeight="1" x14ac:dyDescent="0.25">
      <c r="A131" s="75"/>
      <c r="B131" s="102"/>
      <c r="C131" s="102"/>
      <c r="D131" s="102"/>
      <c r="E131" s="135"/>
      <c r="F131" s="61"/>
      <c r="G131" s="61"/>
      <c r="H131" s="68" t="s">
        <v>167</v>
      </c>
      <c r="I131" s="61"/>
      <c r="J131" s="61"/>
      <c r="K131" s="137"/>
      <c r="L131" s="28"/>
      <c r="M131" s="28"/>
      <c r="N131" s="28"/>
      <c r="O131" s="28" t="s">
        <v>2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52">
        <v>3</v>
      </c>
      <c r="BI131" s="52">
        <v>3</v>
      </c>
      <c r="BJ131" s="54">
        <f t="shared" ref="BJ131" si="48">+BI131/BH131</f>
        <v>1</v>
      </c>
      <c r="BK131" s="50"/>
      <c r="BL131" s="12"/>
      <c r="BM131" s="13"/>
      <c r="BN131" s="14"/>
      <c r="BO131" s="13"/>
    </row>
    <row r="132" spans="1:67" s="32" customFormat="1" ht="15.75" x14ac:dyDescent="0.25">
      <c r="A132" s="75"/>
      <c r="B132" s="102"/>
      <c r="C132" s="102"/>
      <c r="D132" s="102"/>
      <c r="E132" s="135"/>
      <c r="F132" s="61"/>
      <c r="G132" s="61"/>
      <c r="H132" s="69"/>
      <c r="I132" s="61"/>
      <c r="J132" s="61"/>
      <c r="K132" s="137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J132" s="28"/>
      <c r="AK132" s="28"/>
      <c r="AL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53"/>
      <c r="BI132" s="53"/>
      <c r="BJ132" s="55"/>
      <c r="BK132" s="51"/>
      <c r="BL132" s="12"/>
      <c r="BM132" s="13"/>
      <c r="BN132" s="14"/>
      <c r="BO132" s="13"/>
    </row>
    <row r="133" spans="1:67" ht="15.75" x14ac:dyDescent="0.25">
      <c r="A133" s="75"/>
      <c r="B133" s="102"/>
      <c r="C133" s="102"/>
      <c r="D133" s="102"/>
      <c r="E133" s="135"/>
      <c r="F133" s="61"/>
      <c r="G133" s="61"/>
      <c r="H133" s="68" t="s">
        <v>168</v>
      </c>
      <c r="I133" s="61"/>
      <c r="J133" s="61"/>
      <c r="K133" s="137"/>
      <c r="L133" s="28"/>
      <c r="M133" s="28"/>
      <c r="N133" s="28"/>
      <c r="O133" s="28" t="s">
        <v>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52">
        <v>2</v>
      </c>
      <c r="BI133" s="52">
        <v>2</v>
      </c>
      <c r="BJ133" s="54">
        <f t="shared" ref="BJ133" si="49">+BI133/BH133</f>
        <v>1</v>
      </c>
      <c r="BK133" s="56"/>
      <c r="BL133" s="12"/>
      <c r="BM133" s="13"/>
      <c r="BN133" s="14"/>
      <c r="BO133" s="13"/>
    </row>
    <row r="134" spans="1:67" s="32" customFormat="1" ht="15.75" x14ac:dyDescent="0.25">
      <c r="A134" s="75"/>
      <c r="B134" s="102"/>
      <c r="C134" s="102"/>
      <c r="D134" s="102"/>
      <c r="E134" s="135"/>
      <c r="F134" s="61"/>
      <c r="G134" s="61"/>
      <c r="H134" s="69"/>
      <c r="I134" s="61"/>
      <c r="J134" s="61"/>
      <c r="K134" s="137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45" t="s">
        <v>197</v>
      </c>
      <c r="AJ134" s="45" t="s">
        <v>70</v>
      </c>
      <c r="AK134" s="28"/>
      <c r="AL134" s="28"/>
      <c r="AM134" s="45" t="s">
        <v>197</v>
      </c>
      <c r="AN134" s="28"/>
      <c r="AO134" s="28"/>
      <c r="AP134" s="28"/>
      <c r="AQ134" s="28"/>
      <c r="AR134" s="28"/>
      <c r="AS134" s="28"/>
      <c r="AT134" s="28"/>
      <c r="AU134" s="28"/>
      <c r="AV134" s="45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53"/>
      <c r="BI134" s="53"/>
      <c r="BJ134" s="55"/>
      <c r="BK134" s="53"/>
      <c r="BL134" s="12"/>
      <c r="BM134" s="13"/>
      <c r="BN134" s="14"/>
      <c r="BO134" s="13"/>
    </row>
    <row r="135" spans="1:67" ht="24" customHeight="1" x14ac:dyDescent="0.25">
      <c r="A135" s="75"/>
      <c r="B135" s="102"/>
      <c r="C135" s="102"/>
      <c r="D135" s="102"/>
      <c r="E135" s="135"/>
      <c r="F135" s="61"/>
      <c r="G135" s="61"/>
      <c r="H135" s="68" t="s">
        <v>169</v>
      </c>
      <c r="I135" s="61"/>
      <c r="J135" s="61"/>
      <c r="K135" s="137"/>
      <c r="L135" s="28"/>
      <c r="M135" s="28"/>
      <c r="N135" s="28"/>
      <c r="O135" s="28" t="s">
        <v>2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52">
        <v>1</v>
      </c>
      <c r="BI135" s="52">
        <f t="shared" ref="BI135" si="50">COUNTIF(L135:BG137,"E")</f>
        <v>0</v>
      </c>
      <c r="BJ135" s="54">
        <f t="shared" ref="BJ135" si="51">+BI135/BH135</f>
        <v>0</v>
      </c>
      <c r="BK135" s="50" t="s">
        <v>208</v>
      </c>
      <c r="BL135" s="12"/>
      <c r="BM135" s="13"/>
      <c r="BN135" s="14"/>
      <c r="BO135" s="13"/>
    </row>
    <row r="136" spans="1:67" s="32" customFormat="1" ht="15.75" x14ac:dyDescent="0.25">
      <c r="A136" s="75"/>
      <c r="B136" s="102"/>
      <c r="C136" s="102"/>
      <c r="D136" s="102"/>
      <c r="E136" s="135"/>
      <c r="F136" s="61"/>
      <c r="G136" s="61"/>
      <c r="H136" s="69"/>
      <c r="I136" s="61"/>
      <c r="J136" s="61"/>
      <c r="K136" s="137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43" t="s">
        <v>4</v>
      </c>
      <c r="BH136" s="53"/>
      <c r="BI136" s="53"/>
      <c r="BJ136" s="55"/>
      <c r="BK136" s="51"/>
      <c r="BL136" s="12"/>
      <c r="BM136" s="13"/>
      <c r="BN136" s="14"/>
      <c r="BO136" s="13"/>
    </row>
    <row r="137" spans="1:67" ht="60" customHeight="1" x14ac:dyDescent="0.25">
      <c r="A137" s="75"/>
      <c r="B137" s="102"/>
      <c r="C137" s="102"/>
      <c r="D137" s="102"/>
      <c r="E137" s="135"/>
      <c r="F137" s="61"/>
      <c r="G137" s="61"/>
      <c r="H137" s="68" t="s">
        <v>170</v>
      </c>
      <c r="I137" s="61"/>
      <c r="J137" s="61"/>
      <c r="K137" s="137"/>
      <c r="L137" s="28"/>
      <c r="M137" s="28"/>
      <c r="N137" s="28"/>
      <c r="O137" s="28" t="s">
        <v>2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52">
        <v>1</v>
      </c>
      <c r="BI137" s="52">
        <f t="shared" ref="BI137" si="52">COUNTIF(L137:BG139,"E")</f>
        <v>1</v>
      </c>
      <c r="BJ137" s="54">
        <f t="shared" ref="BJ137" si="53">+BI137/BH137</f>
        <v>1</v>
      </c>
      <c r="BK137" s="52"/>
      <c r="BL137" s="12"/>
      <c r="BM137" s="13"/>
      <c r="BN137" s="14"/>
      <c r="BO137" s="13"/>
    </row>
    <row r="138" spans="1:67" s="32" customFormat="1" ht="15.75" x14ac:dyDescent="0.25">
      <c r="A138" s="75"/>
      <c r="B138" s="102"/>
      <c r="C138" s="102"/>
      <c r="D138" s="102"/>
      <c r="E138" s="135"/>
      <c r="F138" s="61"/>
      <c r="G138" s="61"/>
      <c r="H138" s="69"/>
      <c r="I138" s="61"/>
      <c r="J138" s="61"/>
      <c r="K138" s="137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45" t="s">
        <v>197</v>
      </c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53"/>
      <c r="BI138" s="53"/>
      <c r="BJ138" s="55"/>
      <c r="BK138" s="53"/>
      <c r="BL138" s="12"/>
      <c r="BM138" s="13"/>
      <c r="BN138" s="14"/>
      <c r="BO138" s="13"/>
    </row>
    <row r="139" spans="1:67" ht="24" customHeight="1" x14ac:dyDescent="0.25">
      <c r="A139" s="75"/>
      <c r="B139" s="102"/>
      <c r="C139" s="102"/>
      <c r="D139" s="102"/>
      <c r="E139" s="135"/>
      <c r="F139" s="61"/>
      <c r="G139" s="61"/>
      <c r="H139" s="68" t="s">
        <v>171</v>
      </c>
      <c r="I139" s="61"/>
      <c r="J139" s="61"/>
      <c r="K139" s="137"/>
      <c r="L139" s="28"/>
      <c r="M139" s="28"/>
      <c r="N139" s="28"/>
      <c r="O139" s="28" t="s">
        <v>2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52">
        <v>2</v>
      </c>
      <c r="BI139" s="52">
        <v>2</v>
      </c>
      <c r="BJ139" s="54">
        <f t="shared" ref="BJ139" si="54">+BI139/BH139</f>
        <v>1</v>
      </c>
      <c r="BK139" s="52"/>
      <c r="BL139" s="12"/>
      <c r="BM139" s="13"/>
      <c r="BN139" s="14"/>
      <c r="BO139" s="13"/>
    </row>
    <row r="140" spans="1:67" s="32" customFormat="1" ht="15.75" x14ac:dyDescent="0.25">
      <c r="A140" s="75"/>
      <c r="B140" s="102"/>
      <c r="C140" s="102"/>
      <c r="D140" s="102"/>
      <c r="E140" s="135"/>
      <c r="F140" s="61"/>
      <c r="G140" s="61"/>
      <c r="H140" s="69"/>
      <c r="I140" s="61"/>
      <c r="J140" s="61"/>
      <c r="K140" s="137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45" t="s">
        <v>197</v>
      </c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45" t="s">
        <v>197</v>
      </c>
      <c r="BA140" s="28"/>
      <c r="BB140" s="28"/>
      <c r="BC140" s="28"/>
      <c r="BD140" s="28"/>
      <c r="BE140" s="28"/>
      <c r="BF140" s="28"/>
      <c r="BG140" s="28"/>
      <c r="BH140" s="53"/>
      <c r="BI140" s="53"/>
      <c r="BJ140" s="55"/>
      <c r="BK140" s="53"/>
      <c r="BL140" s="12"/>
      <c r="BM140" s="13"/>
      <c r="BN140" s="14"/>
      <c r="BO140" s="13"/>
    </row>
    <row r="141" spans="1:67" ht="36" customHeight="1" x14ac:dyDescent="0.25">
      <c r="A141" s="75"/>
      <c r="B141" s="102"/>
      <c r="C141" s="102"/>
      <c r="D141" s="102"/>
      <c r="E141" s="135"/>
      <c r="F141" s="61"/>
      <c r="G141" s="61"/>
      <c r="H141" s="68" t="s">
        <v>172</v>
      </c>
      <c r="I141" s="61"/>
      <c r="J141" s="61"/>
      <c r="K141" s="137"/>
      <c r="L141" s="28"/>
      <c r="M141" s="28"/>
      <c r="N141" s="28"/>
      <c r="O141" s="28" t="s">
        <v>2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52">
        <v>3</v>
      </c>
      <c r="BI141" s="52">
        <v>2</v>
      </c>
      <c r="BJ141" s="54">
        <f t="shared" ref="BJ141" si="55">+BI141/BH141</f>
        <v>0.66666666666666663</v>
      </c>
      <c r="BK141" s="50" t="s">
        <v>217</v>
      </c>
      <c r="BL141" s="12"/>
      <c r="BM141" s="13"/>
      <c r="BN141" s="14"/>
      <c r="BO141" s="13"/>
    </row>
    <row r="142" spans="1:67" s="32" customFormat="1" ht="15.75" x14ac:dyDescent="0.25">
      <c r="A142" s="75"/>
      <c r="B142" s="102"/>
      <c r="C142" s="102"/>
      <c r="D142" s="102"/>
      <c r="E142" s="135"/>
      <c r="F142" s="61"/>
      <c r="G142" s="61"/>
      <c r="H142" s="69"/>
      <c r="I142" s="61"/>
      <c r="J142" s="61"/>
      <c r="K142" s="137"/>
      <c r="L142" s="28"/>
      <c r="M142" s="28"/>
      <c r="N142" s="28"/>
      <c r="O142" s="28"/>
      <c r="P142" s="28"/>
      <c r="Q142" s="28"/>
      <c r="R142" s="28"/>
      <c r="S142" s="28" t="s">
        <v>197</v>
      </c>
      <c r="T142" s="28"/>
      <c r="U142" s="28"/>
      <c r="V142" s="28"/>
      <c r="W142" s="28" t="s">
        <v>197</v>
      </c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49" t="s">
        <v>70</v>
      </c>
      <c r="AO142" s="28"/>
      <c r="AP142" s="28"/>
      <c r="AQ142" s="45" t="s">
        <v>70</v>
      </c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53"/>
      <c r="BI142" s="53"/>
      <c r="BJ142" s="55"/>
      <c r="BK142" s="51"/>
      <c r="BL142" s="12"/>
      <c r="BM142" s="13"/>
      <c r="BN142" s="14"/>
      <c r="BO142" s="13"/>
    </row>
    <row r="143" spans="1:67" ht="36" customHeight="1" x14ac:dyDescent="0.25">
      <c r="A143" s="75"/>
      <c r="B143" s="102"/>
      <c r="C143" s="102"/>
      <c r="D143" s="102"/>
      <c r="E143" s="135"/>
      <c r="F143" s="61"/>
      <c r="G143" s="61"/>
      <c r="H143" s="68" t="s">
        <v>173</v>
      </c>
      <c r="I143" s="61"/>
      <c r="J143" s="61"/>
      <c r="K143" s="137"/>
      <c r="L143" s="28"/>
      <c r="M143" s="28"/>
      <c r="N143" s="28"/>
      <c r="O143" s="28" t="s">
        <v>2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52">
        <v>2</v>
      </c>
      <c r="BI143" s="52">
        <v>2</v>
      </c>
      <c r="BJ143" s="54">
        <f t="shared" ref="BJ143" si="56">+BI143/BH143</f>
        <v>1</v>
      </c>
      <c r="BK143" s="52"/>
      <c r="BL143" s="12"/>
      <c r="BM143" s="13"/>
      <c r="BN143" s="14"/>
      <c r="BO143" s="13"/>
    </row>
    <row r="144" spans="1:67" s="32" customFormat="1" ht="15.75" x14ac:dyDescent="0.25">
      <c r="A144" s="75"/>
      <c r="B144" s="102"/>
      <c r="C144" s="102"/>
      <c r="D144" s="102"/>
      <c r="E144" s="135"/>
      <c r="F144" s="61"/>
      <c r="G144" s="61"/>
      <c r="H144" s="69"/>
      <c r="I144" s="61"/>
      <c r="J144" s="61"/>
      <c r="K144" s="137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45" t="s">
        <v>197</v>
      </c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45" t="s">
        <v>197</v>
      </c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53"/>
      <c r="BI144" s="53"/>
      <c r="BJ144" s="55"/>
      <c r="BK144" s="53"/>
      <c r="BL144" s="12"/>
      <c r="BM144" s="13"/>
      <c r="BN144" s="14"/>
      <c r="BO144" s="13"/>
    </row>
    <row r="145" spans="1:67" ht="24" customHeight="1" x14ac:dyDescent="0.25">
      <c r="A145" s="75"/>
      <c r="B145" s="102"/>
      <c r="C145" s="102"/>
      <c r="D145" s="102"/>
      <c r="E145" s="135"/>
      <c r="F145" s="61"/>
      <c r="G145" s="61"/>
      <c r="H145" s="68" t="s">
        <v>174</v>
      </c>
      <c r="I145" s="61"/>
      <c r="J145" s="61"/>
      <c r="K145" s="137"/>
      <c r="L145" s="28"/>
      <c r="M145" s="28"/>
      <c r="N145" s="28"/>
      <c r="O145" s="28" t="s">
        <v>2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52">
        <v>3</v>
      </c>
      <c r="BI145" s="52">
        <f t="shared" ref="BI145" si="57">COUNTIF(L145:BG147,"E")</f>
        <v>3</v>
      </c>
      <c r="BJ145" s="54">
        <f t="shared" ref="BJ145" si="58">+BI145/BH145</f>
        <v>1</v>
      </c>
      <c r="BK145" s="52"/>
      <c r="BL145" s="12"/>
      <c r="BM145" s="13"/>
      <c r="BN145" s="14"/>
      <c r="BO145" s="13"/>
    </row>
    <row r="146" spans="1:67" s="32" customFormat="1" ht="15.75" x14ac:dyDescent="0.25">
      <c r="A146" s="75"/>
      <c r="B146" s="102"/>
      <c r="C146" s="102"/>
      <c r="D146" s="102"/>
      <c r="E146" s="135"/>
      <c r="F146" s="61"/>
      <c r="G146" s="61"/>
      <c r="H146" s="69"/>
      <c r="I146" s="61"/>
      <c r="J146" s="61"/>
      <c r="K146" s="137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 t="s">
        <v>197</v>
      </c>
      <c r="Y146" s="28"/>
      <c r="Z146" s="28" t="s">
        <v>197</v>
      </c>
      <c r="AA146" s="49" t="s">
        <v>197</v>
      </c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49" t="s">
        <v>70</v>
      </c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53"/>
      <c r="BI146" s="53"/>
      <c r="BJ146" s="55"/>
      <c r="BK146" s="53"/>
      <c r="BL146" s="12"/>
      <c r="BM146" s="13"/>
      <c r="BN146" s="14"/>
      <c r="BO146" s="13"/>
    </row>
    <row r="147" spans="1:67" ht="24" customHeight="1" x14ac:dyDescent="0.25">
      <c r="A147" s="75"/>
      <c r="B147" s="102"/>
      <c r="C147" s="102"/>
      <c r="D147" s="102"/>
      <c r="E147" s="135"/>
      <c r="F147" s="61"/>
      <c r="G147" s="61"/>
      <c r="H147" s="68" t="s">
        <v>175</v>
      </c>
      <c r="I147" s="61"/>
      <c r="J147" s="61"/>
      <c r="K147" s="137"/>
      <c r="L147" s="28"/>
      <c r="M147" s="28"/>
      <c r="N147" s="28"/>
      <c r="O147" s="28" t="s">
        <v>2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52">
        <v>2</v>
      </c>
      <c r="BI147" s="52">
        <f t="shared" ref="BI147" si="59">COUNTIF(L147:BG149,"E")</f>
        <v>2</v>
      </c>
      <c r="BJ147" s="54">
        <f t="shared" ref="BJ147" si="60">+BI147/BH147</f>
        <v>1</v>
      </c>
      <c r="BK147" s="52"/>
      <c r="BL147" s="12"/>
      <c r="BM147" s="13"/>
      <c r="BN147" s="14"/>
      <c r="BO147" s="13"/>
    </row>
    <row r="148" spans="1:67" s="32" customFormat="1" ht="15.75" x14ac:dyDescent="0.25">
      <c r="A148" s="75"/>
      <c r="B148" s="102"/>
      <c r="C148" s="102"/>
      <c r="D148" s="102"/>
      <c r="E148" s="135"/>
      <c r="F148" s="61"/>
      <c r="G148" s="61"/>
      <c r="H148" s="69"/>
      <c r="I148" s="61"/>
      <c r="J148" s="61"/>
      <c r="K148" s="137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45" t="s">
        <v>197</v>
      </c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45" t="s">
        <v>197</v>
      </c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53"/>
      <c r="BI148" s="53"/>
      <c r="BJ148" s="55"/>
      <c r="BK148" s="53"/>
      <c r="BL148" s="12"/>
      <c r="BM148" s="13"/>
      <c r="BN148" s="14"/>
      <c r="BO148" s="13"/>
    </row>
    <row r="149" spans="1:67" ht="72" customHeight="1" x14ac:dyDescent="0.25">
      <c r="A149" s="75"/>
      <c r="B149" s="102"/>
      <c r="C149" s="102"/>
      <c r="D149" s="102"/>
      <c r="E149" s="135"/>
      <c r="F149" s="61"/>
      <c r="G149" s="61"/>
      <c r="H149" s="68" t="s">
        <v>176</v>
      </c>
      <c r="I149" s="61"/>
      <c r="J149" s="61"/>
      <c r="K149" s="137"/>
      <c r="L149" s="28"/>
      <c r="M149" s="28"/>
      <c r="N149" s="28"/>
      <c r="O149" s="28" t="s">
        <v>2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52">
        <v>2</v>
      </c>
      <c r="BI149" s="52">
        <v>2</v>
      </c>
      <c r="BJ149" s="54">
        <f t="shared" ref="BJ149" si="61">+BI149/BH149</f>
        <v>1</v>
      </c>
      <c r="BK149" s="52"/>
      <c r="BL149" s="12"/>
      <c r="BM149" s="13"/>
      <c r="BN149" s="14"/>
      <c r="BO149" s="13"/>
    </row>
    <row r="150" spans="1:67" s="32" customFormat="1" ht="15.75" x14ac:dyDescent="0.25">
      <c r="A150" s="75"/>
      <c r="B150" s="102"/>
      <c r="C150" s="102"/>
      <c r="D150" s="102"/>
      <c r="E150" s="135"/>
      <c r="F150" s="61"/>
      <c r="G150" s="61"/>
      <c r="H150" s="69"/>
      <c r="I150" s="61"/>
      <c r="J150" s="61"/>
      <c r="K150" s="137"/>
      <c r="L150" s="28"/>
      <c r="M150" s="28"/>
      <c r="N150" s="28"/>
      <c r="O150" s="28"/>
      <c r="P150" s="28"/>
      <c r="Q150" s="28"/>
      <c r="R150" s="28"/>
      <c r="S150" s="45" t="s">
        <v>197</v>
      </c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45" t="s">
        <v>197</v>
      </c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53"/>
      <c r="BI150" s="53"/>
      <c r="BJ150" s="55"/>
      <c r="BK150" s="53"/>
      <c r="BL150" s="12"/>
      <c r="BM150" s="13"/>
      <c r="BN150" s="14"/>
      <c r="BO150" s="13"/>
    </row>
    <row r="151" spans="1:67" ht="48" customHeight="1" x14ac:dyDescent="0.25">
      <c r="A151" s="75"/>
      <c r="B151" s="102"/>
      <c r="C151" s="102"/>
      <c r="D151" s="102"/>
      <c r="E151" s="135"/>
      <c r="F151" s="61"/>
      <c r="G151" s="61"/>
      <c r="H151" s="68" t="s">
        <v>177</v>
      </c>
      <c r="I151" s="61"/>
      <c r="J151" s="61"/>
      <c r="K151" s="137"/>
      <c r="L151" s="28"/>
      <c r="M151" s="28"/>
      <c r="N151" s="28"/>
      <c r="O151" s="28" t="s">
        <v>2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52">
        <v>1</v>
      </c>
      <c r="BI151" s="52">
        <v>1</v>
      </c>
      <c r="BJ151" s="54">
        <f t="shared" ref="BJ151" si="62">+BI151/BH151</f>
        <v>1</v>
      </c>
      <c r="BK151" s="52"/>
      <c r="BL151" s="12"/>
      <c r="BM151" s="13"/>
      <c r="BN151" s="14"/>
      <c r="BO151" s="13"/>
    </row>
    <row r="152" spans="1:67" s="32" customFormat="1" ht="15.75" x14ac:dyDescent="0.25">
      <c r="A152" s="75"/>
      <c r="B152" s="102"/>
      <c r="C152" s="102"/>
      <c r="D152" s="102"/>
      <c r="E152" s="135"/>
      <c r="F152" s="61"/>
      <c r="G152" s="61"/>
      <c r="H152" s="69"/>
      <c r="I152" s="61"/>
      <c r="J152" s="61"/>
      <c r="K152" s="137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45" t="s">
        <v>197</v>
      </c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53"/>
      <c r="BI152" s="53"/>
      <c r="BJ152" s="55"/>
      <c r="BK152" s="53"/>
      <c r="BL152" s="12"/>
      <c r="BM152" s="13"/>
      <c r="BN152" s="14"/>
      <c r="BO152" s="13"/>
    </row>
    <row r="153" spans="1:67" ht="36" customHeight="1" x14ac:dyDescent="0.25">
      <c r="A153" s="75"/>
      <c r="B153" s="102"/>
      <c r="C153" s="102"/>
      <c r="D153" s="102"/>
      <c r="E153" s="135"/>
      <c r="F153" s="61"/>
      <c r="G153" s="61"/>
      <c r="H153" s="68" t="s">
        <v>178</v>
      </c>
      <c r="I153" s="61"/>
      <c r="J153" s="61"/>
      <c r="K153" s="137"/>
      <c r="L153" s="28"/>
      <c r="M153" s="28"/>
      <c r="N153" s="28"/>
      <c r="O153" s="28" t="s">
        <v>2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52">
        <v>1</v>
      </c>
      <c r="BI153" s="52">
        <f t="shared" ref="BI153" si="63">COUNTIF(L153:BG155,"E")</f>
        <v>0</v>
      </c>
      <c r="BJ153" s="54">
        <f t="shared" ref="BJ153" si="64">+BI153/BH153</f>
        <v>0</v>
      </c>
      <c r="BK153" s="50" t="s">
        <v>209</v>
      </c>
      <c r="BL153" s="12"/>
      <c r="BM153" s="13"/>
      <c r="BN153" s="14"/>
      <c r="BO153" s="13"/>
    </row>
    <row r="154" spans="1:67" s="32" customFormat="1" ht="15.75" x14ac:dyDescent="0.25">
      <c r="A154" s="75"/>
      <c r="B154" s="102"/>
      <c r="C154" s="102"/>
      <c r="D154" s="102"/>
      <c r="E154" s="135"/>
      <c r="F154" s="61"/>
      <c r="G154" s="61"/>
      <c r="H154" s="69"/>
      <c r="I154" s="61"/>
      <c r="J154" s="61"/>
      <c r="K154" s="137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45" t="s">
        <v>4</v>
      </c>
      <c r="BH154" s="53"/>
      <c r="BI154" s="53"/>
      <c r="BJ154" s="55"/>
      <c r="BK154" s="51"/>
      <c r="BL154" s="12"/>
      <c r="BM154" s="13"/>
      <c r="BN154" s="14"/>
      <c r="BO154" s="13"/>
    </row>
    <row r="155" spans="1:67" ht="48" customHeight="1" x14ac:dyDescent="0.25">
      <c r="A155" s="75"/>
      <c r="B155" s="102"/>
      <c r="C155" s="102"/>
      <c r="D155" s="102"/>
      <c r="E155" s="135"/>
      <c r="F155" s="61"/>
      <c r="G155" s="61"/>
      <c r="H155" s="68" t="s">
        <v>179</v>
      </c>
      <c r="I155" s="61"/>
      <c r="J155" s="61"/>
      <c r="K155" s="137"/>
      <c r="L155" s="28"/>
      <c r="M155" s="28"/>
      <c r="N155" s="28"/>
      <c r="O155" s="28" t="s">
        <v>2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52">
        <v>2</v>
      </c>
      <c r="BI155" s="52">
        <v>2</v>
      </c>
      <c r="BJ155" s="54">
        <f t="shared" ref="BJ155" si="65">+BI155/BH155</f>
        <v>1</v>
      </c>
      <c r="BK155" s="50" t="s">
        <v>210</v>
      </c>
      <c r="BL155" s="12"/>
      <c r="BM155" s="13"/>
      <c r="BN155" s="14"/>
      <c r="BO155" s="13"/>
    </row>
    <row r="156" spans="1:67" s="32" customFormat="1" ht="15.75" x14ac:dyDescent="0.25">
      <c r="A156" s="75"/>
      <c r="B156" s="102"/>
      <c r="C156" s="102"/>
      <c r="D156" s="102"/>
      <c r="E156" s="135"/>
      <c r="F156" s="61"/>
      <c r="G156" s="61"/>
      <c r="H156" s="69"/>
      <c r="I156" s="61"/>
      <c r="J156" s="61"/>
      <c r="K156" s="137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43" t="s">
        <v>197</v>
      </c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43" t="s">
        <v>197</v>
      </c>
      <c r="BH156" s="53"/>
      <c r="BI156" s="53"/>
      <c r="BJ156" s="55"/>
      <c r="BK156" s="51"/>
      <c r="BL156" s="12"/>
      <c r="BM156" s="13"/>
      <c r="BN156" s="14"/>
      <c r="BO156" s="13"/>
    </row>
    <row r="157" spans="1:67" ht="36" customHeight="1" x14ac:dyDescent="0.25">
      <c r="A157" s="75"/>
      <c r="B157" s="102"/>
      <c r="C157" s="102"/>
      <c r="D157" s="102"/>
      <c r="E157" s="135"/>
      <c r="F157" s="61"/>
      <c r="G157" s="61"/>
      <c r="H157" s="130" t="s">
        <v>180</v>
      </c>
      <c r="I157" s="61"/>
      <c r="J157" s="61"/>
      <c r="K157" s="137"/>
      <c r="L157" s="28"/>
      <c r="M157" s="28"/>
      <c r="N157" s="28"/>
      <c r="O157" s="28" t="s">
        <v>2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52">
        <v>2</v>
      </c>
      <c r="BI157" s="52">
        <v>2</v>
      </c>
      <c r="BJ157" s="54">
        <f t="shared" ref="BJ157" si="66">+BI157/BH157</f>
        <v>1</v>
      </c>
      <c r="BK157" s="50" t="s">
        <v>211</v>
      </c>
      <c r="BL157" s="12"/>
      <c r="BM157" s="13"/>
      <c r="BN157" s="14"/>
      <c r="BO157" s="13"/>
    </row>
    <row r="158" spans="1:67" s="32" customFormat="1" ht="15.75" x14ac:dyDescent="0.25">
      <c r="A158" s="75"/>
      <c r="B158" s="102"/>
      <c r="C158" s="102"/>
      <c r="D158" s="102"/>
      <c r="E158" s="135"/>
      <c r="F158" s="61"/>
      <c r="G158" s="61"/>
      <c r="H158" s="131"/>
      <c r="I158" s="61"/>
      <c r="J158" s="61"/>
      <c r="K158" s="137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53"/>
      <c r="BI158" s="53"/>
      <c r="BJ158" s="55"/>
      <c r="BK158" s="51"/>
      <c r="BL158" s="12"/>
      <c r="BM158" s="13"/>
      <c r="BN158" s="14"/>
      <c r="BO158" s="13"/>
    </row>
    <row r="159" spans="1:67" ht="156" customHeight="1" x14ac:dyDescent="0.25">
      <c r="A159" s="75"/>
      <c r="B159" s="102"/>
      <c r="C159" s="102"/>
      <c r="D159" s="102"/>
      <c r="E159" s="135"/>
      <c r="F159" s="61"/>
      <c r="G159" s="61"/>
      <c r="H159" s="132" t="s">
        <v>181</v>
      </c>
      <c r="I159" s="61"/>
      <c r="J159" s="61"/>
      <c r="K159" s="137"/>
      <c r="L159" s="28"/>
      <c r="M159" s="28"/>
      <c r="N159" s="28"/>
      <c r="O159" s="28" t="s">
        <v>2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52">
        <v>1</v>
      </c>
      <c r="BI159" s="52">
        <f t="shared" ref="BI159" si="67">COUNTIF(L159:BG161,"E")</f>
        <v>1</v>
      </c>
      <c r="BJ159" s="54">
        <f t="shared" ref="BJ159" si="68">+BI159/BH159</f>
        <v>1</v>
      </c>
      <c r="BK159" s="52"/>
      <c r="BL159" s="12"/>
      <c r="BM159" s="13"/>
      <c r="BN159" s="14"/>
      <c r="BO159" s="13"/>
    </row>
    <row r="160" spans="1:67" s="32" customFormat="1" ht="15.75" x14ac:dyDescent="0.25">
      <c r="A160" s="75"/>
      <c r="B160" s="102"/>
      <c r="C160" s="102"/>
      <c r="D160" s="102"/>
      <c r="E160" s="135"/>
      <c r="F160" s="61"/>
      <c r="G160" s="61"/>
      <c r="H160" s="133"/>
      <c r="I160" s="61"/>
      <c r="J160" s="61"/>
      <c r="K160" s="137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45" t="s">
        <v>197</v>
      </c>
      <c r="BH160" s="53"/>
      <c r="BI160" s="53"/>
      <c r="BJ160" s="55"/>
      <c r="BK160" s="53"/>
      <c r="BL160" s="12"/>
      <c r="BM160" s="13"/>
      <c r="BN160" s="14"/>
      <c r="BO160" s="13"/>
    </row>
    <row r="161" spans="1:67" ht="60" customHeight="1" x14ac:dyDescent="0.25">
      <c r="A161" s="75"/>
      <c r="B161" s="102"/>
      <c r="C161" s="102"/>
      <c r="D161" s="102"/>
      <c r="E161" s="135"/>
      <c r="F161" s="61"/>
      <c r="G161" s="61"/>
      <c r="H161" s="130" t="s">
        <v>182</v>
      </c>
      <c r="I161" s="61"/>
      <c r="J161" s="61"/>
      <c r="K161" s="137"/>
      <c r="L161" s="28"/>
      <c r="M161" s="28"/>
      <c r="N161" s="28"/>
      <c r="O161" s="28" t="s">
        <v>2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52">
        <v>2</v>
      </c>
      <c r="BI161" s="52">
        <v>2</v>
      </c>
      <c r="BJ161" s="54">
        <f t="shared" ref="BJ161" si="69">+BI161/BH161</f>
        <v>1</v>
      </c>
      <c r="BK161" s="52"/>
      <c r="BL161" s="12"/>
      <c r="BM161" s="13"/>
      <c r="BN161" s="14"/>
      <c r="BO161" s="13"/>
    </row>
    <row r="162" spans="1:67" s="32" customFormat="1" ht="15.75" x14ac:dyDescent="0.25">
      <c r="A162" s="75"/>
      <c r="B162" s="102"/>
      <c r="C162" s="102"/>
      <c r="D162" s="102"/>
      <c r="E162" s="135"/>
      <c r="F162" s="61"/>
      <c r="G162" s="61"/>
      <c r="H162" s="131"/>
      <c r="I162" s="61"/>
      <c r="J162" s="61"/>
      <c r="K162" s="137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45" t="s">
        <v>197</v>
      </c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53"/>
      <c r="BI162" s="53"/>
      <c r="BJ162" s="55"/>
      <c r="BK162" s="53"/>
      <c r="BL162" s="12"/>
      <c r="BM162" s="13"/>
      <c r="BN162" s="14"/>
      <c r="BO162" s="13"/>
    </row>
    <row r="163" spans="1:67" ht="36" customHeight="1" x14ac:dyDescent="0.25">
      <c r="A163" s="75"/>
      <c r="B163" s="102"/>
      <c r="C163" s="102"/>
      <c r="D163" s="102"/>
      <c r="E163" s="135"/>
      <c r="F163" s="61"/>
      <c r="G163" s="61"/>
      <c r="H163" s="132" t="s">
        <v>183</v>
      </c>
      <c r="I163" s="61"/>
      <c r="J163" s="61"/>
      <c r="K163" s="137"/>
      <c r="L163" s="28"/>
      <c r="M163" s="28"/>
      <c r="N163" s="28"/>
      <c r="O163" s="28" t="s">
        <v>2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52">
        <v>1</v>
      </c>
      <c r="BI163" s="52">
        <f t="shared" ref="BI163" si="70">COUNTIF(L163:BG165,"E")</f>
        <v>1</v>
      </c>
      <c r="BJ163" s="54">
        <f t="shared" ref="BJ163" si="71">+BI163/BH163</f>
        <v>1</v>
      </c>
      <c r="BK163" s="52"/>
      <c r="BL163" s="12"/>
      <c r="BM163" s="13"/>
      <c r="BN163" s="14"/>
      <c r="BO163" s="13"/>
    </row>
    <row r="164" spans="1:67" s="32" customFormat="1" ht="15.75" x14ac:dyDescent="0.25">
      <c r="A164" s="75"/>
      <c r="B164" s="102"/>
      <c r="C164" s="102"/>
      <c r="D164" s="102"/>
      <c r="E164" s="135"/>
      <c r="F164" s="61"/>
      <c r="G164" s="61"/>
      <c r="H164" s="133"/>
      <c r="I164" s="61"/>
      <c r="J164" s="61"/>
      <c r="K164" s="137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45" t="s">
        <v>197</v>
      </c>
      <c r="BH164" s="53"/>
      <c r="BI164" s="53"/>
      <c r="BJ164" s="55"/>
      <c r="BK164" s="53"/>
      <c r="BL164" s="12"/>
      <c r="BM164" s="13"/>
      <c r="BN164" s="14"/>
      <c r="BO164" s="13"/>
    </row>
    <row r="165" spans="1:67" ht="48" customHeight="1" x14ac:dyDescent="0.25">
      <c r="A165" s="75"/>
      <c r="B165" s="102"/>
      <c r="C165" s="102"/>
      <c r="D165" s="102"/>
      <c r="E165" s="135"/>
      <c r="F165" s="61"/>
      <c r="G165" s="61"/>
      <c r="H165" s="130" t="s">
        <v>184</v>
      </c>
      <c r="I165" s="61"/>
      <c r="J165" s="61"/>
      <c r="K165" s="137"/>
      <c r="L165" s="28"/>
      <c r="M165" s="28"/>
      <c r="N165" s="28"/>
      <c r="O165" s="28" t="s">
        <v>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52">
        <v>1</v>
      </c>
      <c r="BI165" s="52">
        <f t="shared" ref="BI165" si="72">COUNTIF(L165:BG167,"E")</f>
        <v>1</v>
      </c>
      <c r="BJ165" s="54">
        <f t="shared" ref="BJ165" si="73">+BI165/BH165</f>
        <v>1</v>
      </c>
      <c r="BK165" s="52"/>
      <c r="BL165" s="12"/>
      <c r="BM165" s="13"/>
      <c r="BN165" s="14"/>
      <c r="BO165" s="13"/>
    </row>
    <row r="166" spans="1:67" s="32" customFormat="1" ht="15.75" x14ac:dyDescent="0.25">
      <c r="A166" s="75"/>
      <c r="B166" s="102"/>
      <c r="C166" s="102"/>
      <c r="D166" s="102"/>
      <c r="E166" s="135"/>
      <c r="F166" s="61"/>
      <c r="G166" s="61"/>
      <c r="H166" s="131"/>
      <c r="I166" s="61"/>
      <c r="J166" s="61"/>
      <c r="K166" s="137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45" t="s">
        <v>197</v>
      </c>
      <c r="BH166" s="53"/>
      <c r="BI166" s="53"/>
      <c r="BJ166" s="55"/>
      <c r="BK166" s="53"/>
      <c r="BL166" s="12"/>
      <c r="BM166" s="13"/>
      <c r="BN166" s="14"/>
      <c r="BO166" s="13"/>
    </row>
    <row r="167" spans="1:67" ht="60" customHeight="1" x14ac:dyDescent="0.25">
      <c r="A167" s="75"/>
      <c r="B167" s="102"/>
      <c r="C167" s="102"/>
      <c r="D167" s="102"/>
      <c r="E167" s="135"/>
      <c r="F167" s="61"/>
      <c r="G167" s="61"/>
      <c r="H167" s="72" t="s">
        <v>170</v>
      </c>
      <c r="I167" s="61"/>
      <c r="J167" s="61"/>
      <c r="K167" s="137"/>
      <c r="L167" s="28"/>
      <c r="M167" s="28"/>
      <c r="N167" s="28"/>
      <c r="O167" s="28" t="s">
        <v>2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52">
        <v>1</v>
      </c>
      <c r="BI167" s="52">
        <f t="shared" ref="BI167" si="74">COUNTIF(L167:BG169,"E")</f>
        <v>1</v>
      </c>
      <c r="BJ167" s="54">
        <f t="shared" ref="BJ167" si="75">+BI167/BH167</f>
        <v>1</v>
      </c>
      <c r="BK167" s="52"/>
      <c r="BL167" s="12"/>
      <c r="BM167" s="13"/>
      <c r="BN167" s="14"/>
      <c r="BO167" s="13"/>
    </row>
    <row r="168" spans="1:67" s="32" customFormat="1" ht="15.75" x14ac:dyDescent="0.25">
      <c r="A168" s="75"/>
      <c r="B168" s="102"/>
      <c r="C168" s="102"/>
      <c r="D168" s="102"/>
      <c r="E168" s="135"/>
      <c r="F168" s="61"/>
      <c r="G168" s="61"/>
      <c r="H168" s="73"/>
      <c r="I168" s="61"/>
      <c r="J168" s="61"/>
      <c r="K168" s="137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45" t="s">
        <v>197</v>
      </c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53"/>
      <c r="BI168" s="53"/>
      <c r="BJ168" s="55"/>
      <c r="BK168" s="53"/>
      <c r="BL168" s="12"/>
      <c r="BM168" s="13"/>
      <c r="BN168" s="14"/>
      <c r="BO168" s="13"/>
    </row>
    <row r="169" spans="1:67" ht="36" customHeight="1" x14ac:dyDescent="0.25">
      <c r="A169" s="75"/>
      <c r="B169" s="102"/>
      <c r="C169" s="102"/>
      <c r="D169" s="102"/>
      <c r="E169" s="135"/>
      <c r="F169" s="61"/>
      <c r="G169" s="61"/>
      <c r="H169" s="130" t="s">
        <v>185</v>
      </c>
      <c r="I169" s="61"/>
      <c r="J169" s="61"/>
      <c r="K169" s="137"/>
      <c r="L169" s="28"/>
      <c r="M169" s="28"/>
      <c r="N169" s="28"/>
      <c r="O169" s="28" t="s">
        <v>2</v>
      </c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52">
        <v>1</v>
      </c>
      <c r="BI169" s="52">
        <v>1</v>
      </c>
      <c r="BJ169" s="54">
        <f t="shared" ref="BJ169" si="76">+BI169/BH169</f>
        <v>1</v>
      </c>
      <c r="BK169" s="52"/>
      <c r="BL169" s="12"/>
      <c r="BM169" s="16"/>
      <c r="BN169" s="15"/>
      <c r="BO169" s="15"/>
    </row>
    <row r="170" spans="1:67" s="32" customFormat="1" x14ac:dyDescent="0.25">
      <c r="A170" s="75"/>
      <c r="B170" s="102"/>
      <c r="C170" s="102"/>
      <c r="D170" s="102"/>
      <c r="E170" s="135"/>
      <c r="F170" s="61"/>
      <c r="G170" s="61"/>
      <c r="H170" s="131"/>
      <c r="I170" s="61"/>
      <c r="J170" s="61"/>
      <c r="K170" s="137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45" t="s">
        <v>197</v>
      </c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45" t="s">
        <v>197</v>
      </c>
      <c r="BH170" s="53"/>
      <c r="BI170" s="53"/>
      <c r="BJ170" s="55"/>
      <c r="BK170" s="53"/>
      <c r="BL170" s="12"/>
      <c r="BM170" s="19"/>
      <c r="BN170" s="19"/>
      <c r="BO170" s="19"/>
    </row>
    <row r="171" spans="1:67" ht="36" customHeight="1" x14ac:dyDescent="0.25">
      <c r="A171" s="75"/>
      <c r="B171" s="102"/>
      <c r="C171" s="102"/>
      <c r="D171" s="102"/>
      <c r="E171" s="135"/>
      <c r="F171" s="61"/>
      <c r="G171" s="61"/>
      <c r="H171" s="130" t="s">
        <v>186</v>
      </c>
      <c r="I171" s="61"/>
      <c r="J171" s="61"/>
      <c r="K171" s="137"/>
      <c r="L171" s="28"/>
      <c r="M171" s="28"/>
      <c r="N171" s="28"/>
      <c r="O171" s="28" t="s">
        <v>2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52">
        <v>3</v>
      </c>
      <c r="BI171" s="52">
        <f t="shared" ref="BI171" si="77">COUNTIF(L171:BG173,"E")</f>
        <v>3</v>
      </c>
      <c r="BJ171" s="54">
        <f t="shared" ref="BJ171" si="78">+BI171/BH171</f>
        <v>1</v>
      </c>
      <c r="BK171" s="50" t="s">
        <v>212</v>
      </c>
      <c r="BL171" s="12"/>
      <c r="BM171" s="13"/>
      <c r="BN171" s="14"/>
      <c r="BO171" s="13"/>
    </row>
    <row r="172" spans="1:67" s="32" customFormat="1" ht="15.75" x14ac:dyDescent="0.25">
      <c r="A172" s="75"/>
      <c r="B172" s="102"/>
      <c r="C172" s="102"/>
      <c r="D172" s="102"/>
      <c r="E172" s="135"/>
      <c r="F172" s="61"/>
      <c r="G172" s="61"/>
      <c r="H172" s="131"/>
      <c r="I172" s="61"/>
      <c r="J172" s="61"/>
      <c r="K172" s="137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45" t="s">
        <v>197</v>
      </c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5" t="s">
        <v>197</v>
      </c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45" t="s">
        <v>197</v>
      </c>
      <c r="AY172" s="28"/>
      <c r="AZ172" s="28"/>
      <c r="BA172" s="28"/>
      <c r="BB172" s="28"/>
      <c r="BC172" s="28"/>
      <c r="BD172" s="28"/>
      <c r="BE172" s="28"/>
      <c r="BF172" s="28"/>
      <c r="BG172" s="28"/>
      <c r="BH172" s="53"/>
      <c r="BI172" s="53"/>
      <c r="BJ172" s="55"/>
      <c r="BK172" s="51"/>
      <c r="BL172" s="12"/>
      <c r="BM172" s="13"/>
      <c r="BN172" s="14"/>
      <c r="BO172" s="13"/>
    </row>
    <row r="173" spans="1:67" ht="48" customHeight="1" x14ac:dyDescent="0.25">
      <c r="A173" s="75"/>
      <c r="B173" s="102"/>
      <c r="C173" s="102"/>
      <c r="D173" s="102"/>
      <c r="E173" s="135"/>
      <c r="F173" s="61"/>
      <c r="G173" s="61"/>
      <c r="H173" s="130" t="s">
        <v>187</v>
      </c>
      <c r="I173" s="61"/>
      <c r="J173" s="61"/>
      <c r="K173" s="137"/>
      <c r="L173" s="28"/>
      <c r="M173" s="28"/>
      <c r="N173" s="28"/>
      <c r="O173" s="28" t="s">
        <v>2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52">
        <v>12</v>
      </c>
      <c r="BI173" s="52">
        <v>12</v>
      </c>
      <c r="BJ173" s="54">
        <f t="shared" ref="BJ173" si="79">+BI173/BH173</f>
        <v>1</v>
      </c>
      <c r="BK173" s="56" t="s">
        <v>213</v>
      </c>
      <c r="BL173" s="12"/>
      <c r="BM173" s="13"/>
      <c r="BN173" s="14"/>
      <c r="BO173" s="13"/>
    </row>
    <row r="174" spans="1:67" s="32" customFormat="1" ht="15.75" x14ac:dyDescent="0.25">
      <c r="A174" s="75"/>
      <c r="B174" s="102"/>
      <c r="C174" s="102"/>
      <c r="D174" s="102"/>
      <c r="E174" s="135"/>
      <c r="F174" s="61"/>
      <c r="G174" s="61"/>
      <c r="H174" s="131"/>
      <c r="I174" s="61"/>
      <c r="J174" s="61"/>
      <c r="K174" s="137"/>
      <c r="L174" s="28"/>
      <c r="M174" s="28"/>
      <c r="N174" s="28"/>
      <c r="O174" s="45" t="s">
        <v>197</v>
      </c>
      <c r="P174" s="28"/>
      <c r="Q174" s="28"/>
      <c r="R174" s="28"/>
      <c r="S174" s="45" t="s">
        <v>197</v>
      </c>
      <c r="T174" s="28"/>
      <c r="U174" s="28"/>
      <c r="V174" s="28"/>
      <c r="W174" s="45" t="s">
        <v>197</v>
      </c>
      <c r="X174" s="28"/>
      <c r="Y174" s="28"/>
      <c r="Z174" s="28"/>
      <c r="AA174" s="45" t="s">
        <v>197</v>
      </c>
      <c r="AB174" s="28"/>
      <c r="AC174" s="28"/>
      <c r="AD174" s="28"/>
      <c r="AE174" s="45" t="s">
        <v>197</v>
      </c>
      <c r="AF174" s="28"/>
      <c r="AG174" s="28"/>
      <c r="AH174" s="28"/>
      <c r="AI174" s="45" t="s">
        <v>197</v>
      </c>
      <c r="AJ174" s="28"/>
      <c r="AK174" s="28"/>
      <c r="AL174" s="28"/>
      <c r="AM174" s="45" t="s">
        <v>197</v>
      </c>
      <c r="AN174" s="28"/>
      <c r="AO174" s="28"/>
      <c r="AP174" s="28"/>
      <c r="AQ174" s="45" t="s">
        <v>197</v>
      </c>
      <c r="AR174" s="28"/>
      <c r="AS174" s="28"/>
      <c r="AT174" s="28"/>
      <c r="AU174" s="45" t="s">
        <v>197</v>
      </c>
      <c r="AV174" s="28"/>
      <c r="AW174" s="28"/>
      <c r="AX174" s="28"/>
      <c r="AY174" s="45" t="s">
        <v>197</v>
      </c>
      <c r="AZ174" s="28"/>
      <c r="BA174" s="28"/>
      <c r="BB174" s="28"/>
      <c r="BC174" s="45" t="s">
        <v>197</v>
      </c>
      <c r="BD174" s="28"/>
      <c r="BE174" s="28"/>
      <c r="BF174" s="28"/>
      <c r="BG174" s="45" t="s">
        <v>197</v>
      </c>
      <c r="BH174" s="53"/>
      <c r="BI174" s="53"/>
      <c r="BJ174" s="55"/>
      <c r="BK174" s="53"/>
      <c r="BL174" s="12"/>
      <c r="BM174" s="13"/>
      <c r="BN174" s="14"/>
      <c r="BO174" s="13"/>
    </row>
    <row r="175" spans="1:67" ht="36" customHeight="1" x14ac:dyDescent="0.25">
      <c r="A175" s="75"/>
      <c r="B175" s="102"/>
      <c r="C175" s="102"/>
      <c r="D175" s="102"/>
      <c r="E175" s="135"/>
      <c r="F175" s="61"/>
      <c r="G175" s="61"/>
      <c r="H175" s="68" t="s">
        <v>188</v>
      </c>
      <c r="I175" s="61"/>
      <c r="J175" s="61"/>
      <c r="K175" s="137"/>
      <c r="L175" s="28"/>
      <c r="M175" s="28"/>
      <c r="N175" s="28"/>
      <c r="O175" s="28" t="s">
        <v>2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52">
        <v>2</v>
      </c>
      <c r="BI175" s="52">
        <v>2</v>
      </c>
      <c r="BJ175" s="54">
        <f t="shared" ref="BJ175" si="80">+BI175/BH175</f>
        <v>1</v>
      </c>
      <c r="BK175" s="52"/>
      <c r="BL175" s="12"/>
      <c r="BM175" s="13"/>
      <c r="BN175" s="14"/>
      <c r="BO175" s="13"/>
    </row>
    <row r="176" spans="1:67" s="32" customFormat="1" ht="15.75" x14ac:dyDescent="0.25">
      <c r="A176" s="75"/>
      <c r="B176" s="102"/>
      <c r="C176" s="102"/>
      <c r="D176" s="102"/>
      <c r="E176" s="135"/>
      <c r="F176" s="61"/>
      <c r="G176" s="61"/>
      <c r="H176" s="69"/>
      <c r="I176" s="61"/>
      <c r="J176" s="61"/>
      <c r="K176" s="137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5" t="s">
        <v>197</v>
      </c>
      <c r="AN176" s="28"/>
      <c r="AO176" s="28"/>
      <c r="AP176" s="28"/>
      <c r="AQ176" s="45" t="s">
        <v>197</v>
      </c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53"/>
      <c r="BI176" s="53"/>
      <c r="BJ176" s="55"/>
      <c r="BK176" s="53"/>
      <c r="BL176" s="12"/>
      <c r="BM176" s="13"/>
      <c r="BN176" s="14"/>
      <c r="BO176" s="13"/>
    </row>
    <row r="177" spans="1:67" ht="36" customHeight="1" x14ac:dyDescent="0.25">
      <c r="A177" s="75"/>
      <c r="B177" s="102"/>
      <c r="C177" s="102"/>
      <c r="D177" s="102"/>
      <c r="E177" s="135"/>
      <c r="F177" s="61"/>
      <c r="G177" s="61"/>
      <c r="H177" s="68" t="s">
        <v>189</v>
      </c>
      <c r="I177" s="61"/>
      <c r="J177" s="61"/>
      <c r="K177" s="137"/>
      <c r="L177" s="28"/>
      <c r="M177" s="28"/>
      <c r="N177" s="28"/>
      <c r="O177" s="28" t="s">
        <v>2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52">
        <v>1</v>
      </c>
      <c r="BI177" s="52">
        <v>1</v>
      </c>
      <c r="BJ177" s="54">
        <f t="shared" ref="BJ177" si="81">+BI177/BH177</f>
        <v>1</v>
      </c>
      <c r="BK177" s="50" t="s">
        <v>214</v>
      </c>
      <c r="BL177" s="12"/>
      <c r="BM177" s="13"/>
      <c r="BN177" s="14"/>
      <c r="BO177" s="13"/>
    </row>
    <row r="178" spans="1:67" s="32" customFormat="1" ht="15.75" x14ac:dyDescent="0.25">
      <c r="A178" s="75"/>
      <c r="B178" s="102"/>
      <c r="C178" s="102"/>
      <c r="D178" s="102"/>
      <c r="E178" s="135"/>
      <c r="F178" s="61"/>
      <c r="G178" s="61"/>
      <c r="H178" s="69"/>
      <c r="I178" s="61"/>
      <c r="J178" s="61"/>
      <c r="K178" s="137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N178" s="28"/>
      <c r="AO178" s="28"/>
      <c r="AP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H178" s="53"/>
      <c r="BI178" s="53"/>
      <c r="BJ178" s="55"/>
      <c r="BK178" s="51"/>
      <c r="BL178" s="12"/>
      <c r="BM178" s="13"/>
      <c r="BN178" s="14"/>
      <c r="BO178" s="13"/>
    </row>
    <row r="179" spans="1:67" ht="48" customHeight="1" x14ac:dyDescent="0.25">
      <c r="A179" s="104"/>
      <c r="B179" s="103"/>
      <c r="C179" s="103"/>
      <c r="D179" s="103"/>
      <c r="E179" s="135"/>
      <c r="F179" s="61"/>
      <c r="G179" s="61"/>
      <c r="H179" s="68" t="s">
        <v>190</v>
      </c>
      <c r="I179" s="61"/>
      <c r="J179" s="61"/>
      <c r="K179" s="137"/>
      <c r="L179" s="28"/>
      <c r="M179" s="28"/>
      <c r="N179" s="28"/>
      <c r="O179" s="28" t="s">
        <v>2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52">
        <v>1</v>
      </c>
      <c r="BI179" s="52">
        <f t="shared" ref="BI179" si="82">COUNTIF(L179:BG181,"E")</f>
        <v>1</v>
      </c>
      <c r="BJ179" s="54">
        <f t="shared" ref="BJ179:BJ181" si="83">+BI179/BH179</f>
        <v>1</v>
      </c>
      <c r="BK179" s="50" t="s">
        <v>215</v>
      </c>
      <c r="BL179" s="12"/>
      <c r="BM179" s="13"/>
      <c r="BN179" s="14"/>
      <c r="BO179" s="13"/>
    </row>
    <row r="180" spans="1:67" s="32" customFormat="1" ht="15.75" x14ac:dyDescent="0.25">
      <c r="A180" s="41"/>
      <c r="B180" s="42"/>
      <c r="C180" s="42"/>
      <c r="D180" s="42"/>
      <c r="E180" s="136"/>
      <c r="F180" s="61"/>
      <c r="G180" s="61"/>
      <c r="H180" s="69"/>
      <c r="I180" s="61"/>
      <c r="J180" s="61"/>
      <c r="K180" s="137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43" t="s">
        <v>197</v>
      </c>
      <c r="BH180" s="53"/>
      <c r="BI180" s="53"/>
      <c r="BJ180" s="55"/>
      <c r="BK180" s="51"/>
      <c r="BL180" s="12"/>
      <c r="BM180" s="13"/>
      <c r="BN180" s="14"/>
      <c r="BO180" s="13"/>
    </row>
    <row r="181" spans="1:67" ht="48" customHeight="1" x14ac:dyDescent="0.25">
      <c r="A181" s="61">
        <v>10</v>
      </c>
      <c r="B181" s="61"/>
      <c r="C181" s="61"/>
      <c r="D181" s="61"/>
      <c r="E181" s="52"/>
      <c r="F181" s="52"/>
      <c r="G181" s="52" t="s">
        <v>58</v>
      </c>
      <c r="H181" s="68" t="s">
        <v>122</v>
      </c>
      <c r="I181" s="61" t="s">
        <v>72</v>
      </c>
      <c r="J181" s="61" t="s">
        <v>121</v>
      </c>
      <c r="K181" s="137"/>
      <c r="L181" s="28"/>
      <c r="M181" s="28"/>
      <c r="N181" s="28"/>
      <c r="O181" s="28" t="s">
        <v>2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5" t="s">
        <v>70</v>
      </c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1"/>
      <c r="BF181" s="28"/>
      <c r="BG181" s="28"/>
      <c r="BH181" s="52">
        <v>1</v>
      </c>
      <c r="BI181" s="52">
        <v>1</v>
      </c>
      <c r="BJ181" s="54">
        <f t="shared" si="83"/>
        <v>1</v>
      </c>
      <c r="BK181" s="50" t="s">
        <v>215</v>
      </c>
      <c r="BL181" s="12"/>
      <c r="BM181" s="16"/>
      <c r="BN181" s="15"/>
      <c r="BO181" s="15"/>
    </row>
    <row r="182" spans="1:67" s="32" customFormat="1" x14ac:dyDescent="0.25">
      <c r="A182" s="61"/>
      <c r="B182" s="61"/>
      <c r="C182" s="61"/>
      <c r="D182" s="61"/>
      <c r="E182" s="65"/>
      <c r="F182" s="65"/>
      <c r="G182" s="65"/>
      <c r="H182" s="69"/>
      <c r="I182" s="61"/>
      <c r="J182" s="61"/>
      <c r="K182" s="137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5" t="s">
        <v>197</v>
      </c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1"/>
      <c r="BF182" s="28"/>
      <c r="BG182" s="43" t="s">
        <v>197</v>
      </c>
      <c r="BH182" s="53"/>
      <c r="BI182" s="53"/>
      <c r="BJ182" s="55"/>
      <c r="BK182" s="51"/>
      <c r="BL182" s="12"/>
      <c r="BM182" s="33"/>
      <c r="BN182" s="34"/>
      <c r="BO182" s="34"/>
    </row>
    <row r="183" spans="1:67" ht="40.5" customHeight="1" x14ac:dyDescent="0.25">
      <c r="A183" s="61"/>
      <c r="B183" s="100"/>
      <c r="C183" s="100"/>
      <c r="D183" s="100"/>
      <c r="E183" s="65"/>
      <c r="F183" s="65"/>
      <c r="G183" s="65"/>
      <c r="H183" s="68" t="s">
        <v>123</v>
      </c>
      <c r="I183" s="61"/>
      <c r="J183" s="61"/>
      <c r="K183" s="137"/>
      <c r="L183" s="28"/>
      <c r="M183" s="28"/>
      <c r="N183" s="28"/>
      <c r="O183" s="28" t="s">
        <v>2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43" t="s">
        <v>70</v>
      </c>
      <c r="BF183" s="28"/>
      <c r="BG183" s="28"/>
      <c r="BH183" s="52">
        <v>1</v>
      </c>
      <c r="BI183" s="52">
        <v>0</v>
      </c>
      <c r="BJ183" s="54">
        <f>+BI183/BH183</f>
        <v>0</v>
      </c>
      <c r="BK183" s="50" t="s">
        <v>196</v>
      </c>
      <c r="BL183" s="12"/>
      <c r="BM183" s="16"/>
      <c r="BN183" s="15"/>
      <c r="BO183" s="15"/>
    </row>
    <row r="184" spans="1:67" s="32" customFormat="1" x14ac:dyDescent="0.25">
      <c r="A184" s="61"/>
      <c r="B184" s="100"/>
      <c r="C184" s="100"/>
      <c r="D184" s="100"/>
      <c r="E184" s="65"/>
      <c r="F184" s="65"/>
      <c r="G184" s="65"/>
      <c r="H184" s="69"/>
      <c r="I184" s="61"/>
      <c r="J184" s="61"/>
      <c r="K184" s="137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43" t="s">
        <v>197</v>
      </c>
      <c r="BF184" s="28"/>
      <c r="BG184" s="28"/>
      <c r="BH184" s="53"/>
      <c r="BI184" s="53"/>
      <c r="BJ184" s="55"/>
      <c r="BK184" s="51"/>
      <c r="BL184" s="12"/>
      <c r="BM184" s="33"/>
      <c r="BN184" s="34"/>
      <c r="BO184" s="34"/>
    </row>
    <row r="185" spans="1:67" ht="24" customHeight="1" x14ac:dyDescent="0.25">
      <c r="A185" s="61"/>
      <c r="B185" s="100"/>
      <c r="C185" s="100"/>
      <c r="D185" s="100"/>
      <c r="E185" s="65"/>
      <c r="F185" s="65"/>
      <c r="G185" s="65"/>
      <c r="H185" s="68" t="s">
        <v>124</v>
      </c>
      <c r="I185" s="61"/>
      <c r="J185" s="61"/>
      <c r="K185" s="137"/>
      <c r="L185" s="28"/>
      <c r="M185" s="28"/>
      <c r="N185" s="28"/>
      <c r="O185" s="28" t="s">
        <v>2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43" t="s">
        <v>70</v>
      </c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1"/>
      <c r="BF185" s="28"/>
      <c r="BG185" s="28"/>
      <c r="BH185" s="52">
        <v>1</v>
      </c>
      <c r="BI185" s="52">
        <v>0</v>
      </c>
      <c r="BJ185" s="54">
        <f>+BI185/BH185</f>
        <v>0</v>
      </c>
      <c r="BK185" s="50" t="s">
        <v>201</v>
      </c>
      <c r="BL185" s="12"/>
      <c r="BM185" s="16"/>
      <c r="BN185" s="15"/>
      <c r="BO185" s="15"/>
    </row>
    <row r="186" spans="1:67" s="32" customFormat="1" x14ac:dyDescent="0.25">
      <c r="A186" s="28"/>
      <c r="B186" s="29"/>
      <c r="C186" s="29"/>
      <c r="D186" s="29"/>
      <c r="E186" s="53"/>
      <c r="F186" s="53"/>
      <c r="G186" s="53"/>
      <c r="H186" s="69"/>
      <c r="I186" s="61"/>
      <c r="J186" s="61"/>
      <c r="K186" s="137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43" t="s">
        <v>4</v>
      </c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47" t="s">
        <v>4</v>
      </c>
      <c r="BF186" s="28"/>
      <c r="BG186" s="28"/>
      <c r="BH186" s="53"/>
      <c r="BI186" s="53"/>
      <c r="BJ186" s="55"/>
      <c r="BK186" s="51"/>
      <c r="BL186" s="12"/>
      <c r="BM186" s="33"/>
      <c r="BN186" s="34"/>
      <c r="BO186" s="34"/>
    </row>
    <row r="187" spans="1:67" ht="27" customHeight="1" x14ac:dyDescent="0.25">
      <c r="A187" s="61">
        <v>11</v>
      </c>
      <c r="B187" s="66"/>
      <c r="C187" s="66"/>
      <c r="D187" s="66"/>
      <c r="E187" s="67"/>
      <c r="F187" s="52"/>
      <c r="G187" s="52" t="s">
        <v>59</v>
      </c>
      <c r="H187" s="68" t="s">
        <v>125</v>
      </c>
      <c r="I187" s="61" t="s">
        <v>72</v>
      </c>
      <c r="J187" s="61" t="s">
        <v>121</v>
      </c>
      <c r="K187" s="137"/>
      <c r="L187" s="28"/>
      <c r="M187" s="28"/>
      <c r="N187" s="28"/>
      <c r="O187" s="28" t="s">
        <v>2</v>
      </c>
      <c r="P187" s="28"/>
      <c r="Q187" s="28"/>
      <c r="R187" s="28"/>
      <c r="S187" s="28"/>
      <c r="T187" s="28"/>
      <c r="U187" s="28"/>
      <c r="V187" s="28"/>
      <c r="W187" s="25" t="s">
        <v>70</v>
      </c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1"/>
      <c r="BF187" s="28"/>
      <c r="BG187" s="28"/>
      <c r="BH187" s="52">
        <v>1</v>
      </c>
      <c r="BI187" s="52">
        <f t="shared" ref="BI187" si="84">COUNTIF(L187:BG189,"E")</f>
        <v>1</v>
      </c>
      <c r="BJ187" s="54">
        <f t="shared" ref="BJ187:BJ189" si="85">+BI187/BH187</f>
        <v>1</v>
      </c>
      <c r="BK187" s="50" t="s">
        <v>193</v>
      </c>
      <c r="BL187" s="12"/>
      <c r="BM187" s="16"/>
      <c r="BN187" s="15"/>
      <c r="BO187" s="15"/>
    </row>
    <row r="188" spans="1:67" s="32" customFormat="1" ht="27" customHeight="1" x14ac:dyDescent="0.25">
      <c r="A188" s="61"/>
      <c r="B188" s="66"/>
      <c r="C188" s="66"/>
      <c r="D188" s="66"/>
      <c r="E188" s="70"/>
      <c r="F188" s="65"/>
      <c r="G188" s="65"/>
      <c r="H188" s="69"/>
      <c r="I188" s="61"/>
      <c r="J188" s="61"/>
      <c r="K188" s="137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5" t="s">
        <v>197</v>
      </c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1"/>
      <c r="BF188" s="28"/>
      <c r="BG188" s="28"/>
      <c r="BH188" s="53"/>
      <c r="BI188" s="53"/>
      <c r="BJ188" s="55"/>
      <c r="BK188" s="59"/>
      <c r="BL188" s="12"/>
      <c r="BM188" s="33"/>
      <c r="BN188" s="34"/>
      <c r="BO188" s="34"/>
    </row>
    <row r="189" spans="1:67" ht="24" customHeight="1" x14ac:dyDescent="0.25">
      <c r="A189" s="61"/>
      <c r="B189" s="66"/>
      <c r="C189" s="66"/>
      <c r="D189" s="66"/>
      <c r="E189" s="70"/>
      <c r="F189" s="65"/>
      <c r="G189" s="65"/>
      <c r="H189" s="68" t="s">
        <v>126</v>
      </c>
      <c r="I189" s="61"/>
      <c r="J189" s="61"/>
      <c r="K189" s="137"/>
      <c r="L189" s="28"/>
      <c r="M189" s="28"/>
      <c r="N189" s="28"/>
      <c r="O189" s="28" t="s">
        <v>2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5" t="s">
        <v>70</v>
      </c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1"/>
      <c r="BF189" s="28"/>
      <c r="BG189" s="28"/>
      <c r="BH189" s="52">
        <v>1</v>
      </c>
      <c r="BI189" s="52">
        <v>1</v>
      </c>
      <c r="BJ189" s="54">
        <f t="shared" si="85"/>
        <v>1</v>
      </c>
      <c r="BK189" s="59"/>
      <c r="BL189" s="12"/>
      <c r="BM189" s="16"/>
      <c r="BN189" s="15"/>
      <c r="BO189" s="15"/>
    </row>
    <row r="190" spans="1:67" s="32" customFormat="1" x14ac:dyDescent="0.25">
      <c r="A190" s="61"/>
      <c r="B190" s="66"/>
      <c r="C190" s="66"/>
      <c r="D190" s="66"/>
      <c r="E190" s="70"/>
      <c r="F190" s="65"/>
      <c r="G190" s="65"/>
      <c r="H190" s="69"/>
      <c r="I190" s="61"/>
      <c r="J190" s="61"/>
      <c r="K190" s="137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5" t="s">
        <v>197</v>
      </c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1"/>
      <c r="BF190" s="28"/>
      <c r="BG190" s="28"/>
      <c r="BH190" s="53"/>
      <c r="BI190" s="53"/>
      <c r="BJ190" s="55"/>
      <c r="BK190" s="59"/>
      <c r="BL190" s="12"/>
      <c r="BM190" s="33"/>
      <c r="BN190" s="34"/>
      <c r="BO190" s="34"/>
    </row>
    <row r="191" spans="1:67" ht="24" customHeight="1" x14ac:dyDescent="0.25">
      <c r="A191" s="61"/>
      <c r="B191" s="66"/>
      <c r="C191" s="66"/>
      <c r="D191" s="66"/>
      <c r="E191" s="70"/>
      <c r="F191" s="65"/>
      <c r="G191" s="65"/>
      <c r="H191" s="68" t="s">
        <v>127</v>
      </c>
      <c r="I191" s="61"/>
      <c r="J191" s="61"/>
      <c r="K191" s="137"/>
      <c r="L191" s="28"/>
      <c r="M191" s="28"/>
      <c r="N191" s="28"/>
      <c r="O191" s="28" t="s">
        <v>2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43" t="s">
        <v>70</v>
      </c>
      <c r="AV191" s="28"/>
      <c r="AW191" s="28"/>
      <c r="AX191" s="28"/>
      <c r="AY191" s="28"/>
      <c r="AZ191" s="28"/>
      <c r="BA191" s="28"/>
      <c r="BB191" s="28"/>
      <c r="BC191" s="28"/>
      <c r="BD191" s="28"/>
      <c r="BE191" s="21"/>
      <c r="BF191" s="28"/>
      <c r="BG191" s="28"/>
      <c r="BH191" s="52">
        <v>1</v>
      </c>
      <c r="BI191" s="52">
        <f t="shared" ref="BI191" si="86">COUNTIF(L191:BG193,"E")</f>
        <v>0</v>
      </c>
      <c r="BJ191" s="54">
        <f t="shared" ref="BJ191:BJ193" si="87">+BI191/BH191</f>
        <v>0</v>
      </c>
      <c r="BK191" s="59"/>
      <c r="BL191" s="12"/>
      <c r="BM191" s="16"/>
      <c r="BN191" s="15"/>
      <c r="BO191" s="15"/>
    </row>
    <row r="192" spans="1:67" s="32" customFormat="1" x14ac:dyDescent="0.25">
      <c r="A192" s="61"/>
      <c r="B192" s="66"/>
      <c r="C192" s="66"/>
      <c r="D192" s="66"/>
      <c r="E192" s="70"/>
      <c r="F192" s="65"/>
      <c r="G192" s="65"/>
      <c r="H192" s="69"/>
      <c r="I192" s="61"/>
      <c r="J192" s="61"/>
      <c r="K192" s="137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43" t="s">
        <v>4</v>
      </c>
      <c r="AV192" s="28"/>
      <c r="AW192" s="28"/>
      <c r="AX192" s="28"/>
      <c r="AY192" s="28"/>
      <c r="AZ192" s="28"/>
      <c r="BA192" s="28"/>
      <c r="BB192" s="28"/>
      <c r="BC192" s="28"/>
      <c r="BD192" s="28"/>
      <c r="BE192" s="21"/>
      <c r="BF192" s="28"/>
      <c r="BG192" s="28"/>
      <c r="BH192" s="53"/>
      <c r="BI192" s="53"/>
      <c r="BJ192" s="55"/>
      <c r="BK192" s="59"/>
      <c r="BL192" s="12"/>
      <c r="BM192" s="33"/>
      <c r="BN192" s="34"/>
      <c r="BO192" s="34"/>
    </row>
    <row r="193" spans="1:67" ht="24" customHeight="1" x14ac:dyDescent="0.25">
      <c r="A193" s="61"/>
      <c r="B193" s="66"/>
      <c r="C193" s="66"/>
      <c r="D193" s="66"/>
      <c r="E193" s="70"/>
      <c r="F193" s="65"/>
      <c r="G193" s="65"/>
      <c r="H193" s="68" t="s">
        <v>128</v>
      </c>
      <c r="I193" s="61"/>
      <c r="J193" s="61"/>
      <c r="K193" s="137"/>
      <c r="L193" s="28"/>
      <c r="M193" s="28"/>
      <c r="N193" s="28"/>
      <c r="O193" s="28" t="s">
        <v>2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43" t="s">
        <v>70</v>
      </c>
      <c r="AV193" s="28"/>
      <c r="AW193" s="28"/>
      <c r="AX193" s="28"/>
      <c r="AY193" s="28"/>
      <c r="AZ193" s="28"/>
      <c r="BA193" s="28"/>
      <c r="BB193" s="28"/>
      <c r="BC193" s="28"/>
      <c r="BD193" s="28"/>
      <c r="BE193" s="21"/>
      <c r="BF193" s="28"/>
      <c r="BG193" s="28"/>
      <c r="BH193" s="52">
        <v>1</v>
      </c>
      <c r="BI193" s="52">
        <v>0</v>
      </c>
      <c r="BJ193" s="54">
        <f t="shared" si="87"/>
        <v>0</v>
      </c>
      <c r="BK193" s="59"/>
      <c r="BL193" s="12"/>
      <c r="BM193" s="16"/>
      <c r="BN193" s="15"/>
      <c r="BO193" s="15"/>
    </row>
    <row r="194" spans="1:67" s="32" customFormat="1" x14ac:dyDescent="0.25">
      <c r="A194" s="61"/>
      <c r="B194" s="66"/>
      <c r="C194" s="66"/>
      <c r="D194" s="66"/>
      <c r="E194" s="70"/>
      <c r="F194" s="65"/>
      <c r="G194" s="65"/>
      <c r="H194" s="69"/>
      <c r="I194" s="61"/>
      <c r="J194" s="61"/>
      <c r="K194" s="137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43" t="s">
        <v>4</v>
      </c>
      <c r="AV194" s="28"/>
      <c r="AW194" s="28"/>
      <c r="AX194" s="28"/>
      <c r="AY194" s="28"/>
      <c r="AZ194" s="28"/>
      <c r="BA194" s="28"/>
      <c r="BB194" s="28"/>
      <c r="BC194" s="28"/>
      <c r="BD194" s="28"/>
      <c r="BE194" s="21"/>
      <c r="BF194" s="28"/>
      <c r="BG194" s="28"/>
      <c r="BH194" s="53"/>
      <c r="BI194" s="53"/>
      <c r="BJ194" s="55"/>
      <c r="BK194" s="51"/>
      <c r="BL194" s="12"/>
      <c r="BM194" s="33"/>
      <c r="BN194" s="34"/>
      <c r="BO194" s="34"/>
    </row>
    <row r="195" spans="1:67" ht="24" customHeight="1" x14ac:dyDescent="0.25">
      <c r="A195" s="61"/>
      <c r="B195" s="66"/>
      <c r="C195" s="66"/>
      <c r="D195" s="66"/>
      <c r="E195" s="70"/>
      <c r="F195" s="65"/>
      <c r="G195" s="65"/>
      <c r="H195" s="68" t="s">
        <v>129</v>
      </c>
      <c r="I195" s="61"/>
      <c r="J195" s="61"/>
      <c r="K195" s="137"/>
      <c r="L195" s="28"/>
      <c r="M195" s="28"/>
      <c r="N195" s="28"/>
      <c r="O195" s="28" t="s">
        <v>2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5" t="s">
        <v>70</v>
      </c>
      <c r="BF195" s="28"/>
      <c r="BG195" s="28"/>
      <c r="BH195" s="52">
        <v>1</v>
      </c>
      <c r="BI195" s="52">
        <f t="shared" ref="BI195" si="88">COUNTIF(L195:BG197,"E")</f>
        <v>1</v>
      </c>
      <c r="BJ195" s="54">
        <f t="shared" ref="BJ195:BJ197" si="89">+BI195/BH195</f>
        <v>1</v>
      </c>
      <c r="BK195" s="52"/>
      <c r="BL195" s="12"/>
      <c r="BM195" s="16"/>
      <c r="BN195" s="15"/>
      <c r="BO195" s="15"/>
    </row>
    <row r="196" spans="1:67" s="32" customFormat="1" ht="24" customHeight="1" x14ac:dyDescent="0.25">
      <c r="A196" s="61"/>
      <c r="B196" s="66"/>
      <c r="C196" s="66"/>
      <c r="D196" s="66"/>
      <c r="E196" s="70"/>
      <c r="F196" s="65"/>
      <c r="G196" s="65"/>
      <c r="H196" s="69"/>
      <c r="I196" s="61"/>
      <c r="J196" s="61"/>
      <c r="K196" s="137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5" t="s">
        <v>197</v>
      </c>
      <c r="BF196" s="28"/>
      <c r="BG196" s="28"/>
      <c r="BH196" s="53"/>
      <c r="BI196" s="53"/>
      <c r="BJ196" s="55"/>
      <c r="BK196" s="53"/>
      <c r="BL196" s="12"/>
      <c r="BM196" s="33"/>
      <c r="BN196" s="34"/>
      <c r="BO196" s="34"/>
    </row>
    <row r="197" spans="1:67" ht="24" customHeight="1" x14ac:dyDescent="0.25">
      <c r="A197" s="61"/>
      <c r="B197" s="66"/>
      <c r="C197" s="66"/>
      <c r="D197" s="66"/>
      <c r="E197" s="70"/>
      <c r="F197" s="65"/>
      <c r="G197" s="65"/>
      <c r="H197" s="68" t="s">
        <v>130</v>
      </c>
      <c r="I197" s="61"/>
      <c r="J197" s="61"/>
      <c r="K197" s="137"/>
      <c r="L197" s="28"/>
      <c r="M197" s="28"/>
      <c r="N197" s="28"/>
      <c r="O197" s="28" t="s">
        <v>2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5" t="s">
        <v>70</v>
      </c>
      <c r="BF197" s="28"/>
      <c r="BG197" s="28"/>
      <c r="BH197" s="52">
        <v>1</v>
      </c>
      <c r="BI197" s="52">
        <v>1</v>
      </c>
      <c r="BJ197" s="54">
        <f t="shared" si="89"/>
        <v>1</v>
      </c>
      <c r="BK197" s="52"/>
      <c r="BL197" s="12"/>
      <c r="BM197" s="16"/>
      <c r="BN197" s="15"/>
      <c r="BO197" s="15"/>
    </row>
    <row r="198" spans="1:67" s="32" customFormat="1" x14ac:dyDescent="0.25">
      <c r="A198" s="61"/>
      <c r="B198" s="66"/>
      <c r="C198" s="66"/>
      <c r="D198" s="66"/>
      <c r="E198" s="70"/>
      <c r="F198" s="65"/>
      <c r="G198" s="65"/>
      <c r="H198" s="69"/>
      <c r="I198" s="61"/>
      <c r="J198" s="61"/>
      <c r="K198" s="137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5" t="s">
        <v>197</v>
      </c>
      <c r="BF198" s="28"/>
      <c r="BG198" s="28"/>
      <c r="BH198" s="53"/>
      <c r="BI198" s="53"/>
      <c r="BJ198" s="55"/>
      <c r="BK198" s="53"/>
      <c r="BL198" s="12"/>
      <c r="BM198" s="33"/>
      <c r="BN198" s="34"/>
      <c r="BO198" s="34"/>
    </row>
    <row r="199" spans="1:67" ht="36" customHeight="1" x14ac:dyDescent="0.25">
      <c r="A199" s="61"/>
      <c r="B199" s="66"/>
      <c r="C199" s="66"/>
      <c r="D199" s="66"/>
      <c r="E199" s="70"/>
      <c r="F199" s="65"/>
      <c r="G199" s="65"/>
      <c r="H199" s="68" t="s">
        <v>131</v>
      </c>
      <c r="I199" s="61"/>
      <c r="J199" s="61"/>
      <c r="K199" s="137"/>
      <c r="L199" s="28"/>
      <c r="M199" s="28"/>
      <c r="N199" s="28"/>
      <c r="O199" s="28" t="s">
        <v>2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43" t="s">
        <v>70</v>
      </c>
      <c r="BF199" s="28"/>
      <c r="BG199" s="28"/>
      <c r="BH199" s="52">
        <v>1</v>
      </c>
      <c r="BI199" s="52">
        <f t="shared" ref="BI199" si="90">COUNTIF(L199:BG201,"E")</f>
        <v>0</v>
      </c>
      <c r="BJ199" s="54">
        <f t="shared" ref="BJ199:BJ201" si="91">+BI199/BH199</f>
        <v>0</v>
      </c>
      <c r="BK199" s="50" t="s">
        <v>201</v>
      </c>
      <c r="BL199" s="12"/>
      <c r="BM199" s="16"/>
      <c r="BN199" s="15"/>
      <c r="BO199" s="15"/>
    </row>
    <row r="200" spans="1:67" s="32" customFormat="1" x14ac:dyDescent="0.25">
      <c r="A200" s="61"/>
      <c r="B200" s="66"/>
      <c r="C200" s="66"/>
      <c r="D200" s="66"/>
      <c r="E200" s="70"/>
      <c r="F200" s="65"/>
      <c r="G200" s="65"/>
      <c r="H200" s="69"/>
      <c r="I200" s="61"/>
      <c r="J200" s="61"/>
      <c r="K200" s="137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43" t="s">
        <v>4</v>
      </c>
      <c r="BF200" s="28"/>
      <c r="BG200" s="28"/>
      <c r="BH200" s="53"/>
      <c r="BI200" s="53"/>
      <c r="BJ200" s="55"/>
      <c r="BK200" s="51"/>
      <c r="BL200" s="12"/>
      <c r="BM200" s="33"/>
      <c r="BN200" s="34"/>
      <c r="BO200" s="34"/>
    </row>
    <row r="201" spans="1:67" ht="27" customHeight="1" x14ac:dyDescent="0.25">
      <c r="A201" s="61"/>
      <c r="B201" s="66"/>
      <c r="C201" s="66"/>
      <c r="D201" s="66"/>
      <c r="E201" s="70"/>
      <c r="F201" s="65"/>
      <c r="G201" s="65"/>
      <c r="H201" s="68" t="s">
        <v>132</v>
      </c>
      <c r="I201" s="61"/>
      <c r="J201" s="61"/>
      <c r="K201" s="137"/>
      <c r="L201" s="28"/>
      <c r="M201" s="28"/>
      <c r="N201" s="28"/>
      <c r="O201" s="28" t="s">
        <v>2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5" t="s">
        <v>70</v>
      </c>
      <c r="BF201" s="28"/>
      <c r="BG201" s="28"/>
      <c r="BH201" s="52">
        <v>1</v>
      </c>
      <c r="BI201" s="52">
        <v>0</v>
      </c>
      <c r="BJ201" s="54">
        <f t="shared" si="91"/>
        <v>0</v>
      </c>
      <c r="BK201" s="50" t="s">
        <v>194</v>
      </c>
      <c r="BL201" s="12"/>
      <c r="BM201" s="16"/>
      <c r="BN201" s="15"/>
      <c r="BO201" s="15"/>
    </row>
    <row r="202" spans="1:67" s="32" customFormat="1" x14ac:dyDescent="0.25">
      <c r="A202" s="61"/>
      <c r="B202" s="66"/>
      <c r="C202" s="66"/>
      <c r="D202" s="66"/>
      <c r="E202" s="70"/>
      <c r="F202" s="65"/>
      <c r="G202" s="65"/>
      <c r="H202" s="69"/>
      <c r="I202" s="61"/>
      <c r="J202" s="61"/>
      <c r="K202" s="137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43" t="s">
        <v>4</v>
      </c>
      <c r="BF202" s="28"/>
      <c r="BG202" s="28"/>
      <c r="BH202" s="53"/>
      <c r="BI202" s="53"/>
      <c r="BJ202" s="55"/>
      <c r="BK202" s="51"/>
      <c r="BL202" s="12"/>
      <c r="BM202" s="33"/>
      <c r="BN202" s="34"/>
      <c r="BO202" s="34"/>
    </row>
    <row r="203" spans="1:67" x14ac:dyDescent="0.25">
      <c r="A203" s="61"/>
      <c r="B203" s="66"/>
      <c r="C203" s="66"/>
      <c r="D203" s="66"/>
      <c r="E203" s="70"/>
      <c r="F203" s="65"/>
      <c r="G203" s="65"/>
      <c r="H203" s="68" t="s">
        <v>133</v>
      </c>
      <c r="I203" s="61"/>
      <c r="J203" s="61"/>
      <c r="K203" s="137"/>
      <c r="L203" s="28"/>
      <c r="M203" s="28"/>
      <c r="N203" s="28"/>
      <c r="O203" s="28" t="s">
        <v>2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5" t="s">
        <v>70</v>
      </c>
      <c r="BF203" s="28"/>
      <c r="BG203" s="28"/>
      <c r="BH203" s="52">
        <v>1</v>
      </c>
      <c r="BI203" s="52">
        <f t="shared" ref="BI203" si="92">COUNTIF(L203:BG205,"E")</f>
        <v>0</v>
      </c>
      <c r="BJ203" s="54">
        <f t="shared" ref="BJ203" si="93">+BI203/BH203</f>
        <v>0</v>
      </c>
      <c r="BK203" s="50" t="s">
        <v>194</v>
      </c>
      <c r="BL203" s="12"/>
      <c r="BM203" s="16"/>
      <c r="BN203" s="15"/>
      <c r="BO203" s="15"/>
    </row>
    <row r="204" spans="1:67" s="32" customFormat="1" x14ac:dyDescent="0.25">
      <c r="A204" s="61"/>
      <c r="B204" s="66"/>
      <c r="C204" s="66"/>
      <c r="D204" s="66"/>
      <c r="E204" s="70"/>
      <c r="F204" s="65"/>
      <c r="G204" s="65"/>
      <c r="H204" s="69"/>
      <c r="I204" s="61"/>
      <c r="J204" s="61"/>
      <c r="K204" s="137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43" t="s">
        <v>4</v>
      </c>
      <c r="BF204" s="28"/>
      <c r="BG204" s="28"/>
      <c r="BH204" s="53"/>
      <c r="BI204" s="53"/>
      <c r="BJ204" s="55"/>
      <c r="BK204" s="51"/>
      <c r="BL204" s="12"/>
      <c r="BM204" s="33"/>
      <c r="BN204" s="34"/>
      <c r="BO204" s="34"/>
    </row>
    <row r="205" spans="1:67" x14ac:dyDescent="0.25">
      <c r="A205" s="61"/>
      <c r="B205" s="66"/>
      <c r="C205" s="66"/>
      <c r="D205" s="66"/>
      <c r="E205" s="70"/>
      <c r="F205" s="65"/>
      <c r="G205" s="65"/>
      <c r="H205" s="68" t="s">
        <v>134</v>
      </c>
      <c r="I205" s="61"/>
      <c r="J205" s="61"/>
      <c r="K205" s="137"/>
      <c r="L205" s="28"/>
      <c r="M205" s="28"/>
      <c r="N205" s="28"/>
      <c r="O205" s="28" t="s">
        <v>2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5" t="s">
        <v>70</v>
      </c>
      <c r="BF205" s="28"/>
      <c r="BG205" s="28"/>
      <c r="BH205" s="52">
        <v>1</v>
      </c>
      <c r="BI205" s="52">
        <f t="shared" ref="BI205" si="94">COUNTIF(L205:BG207,"E")</f>
        <v>0</v>
      </c>
      <c r="BJ205" s="54">
        <f t="shared" ref="BJ205" si="95">+BI205/BH205</f>
        <v>0</v>
      </c>
      <c r="BK205" s="50" t="s">
        <v>194</v>
      </c>
      <c r="BL205" s="12"/>
      <c r="BM205" s="16"/>
      <c r="BN205" s="15"/>
      <c r="BO205" s="15"/>
    </row>
    <row r="206" spans="1:67" s="32" customFormat="1" x14ac:dyDescent="0.25">
      <c r="A206" s="61"/>
      <c r="B206" s="66"/>
      <c r="C206" s="66"/>
      <c r="D206" s="66"/>
      <c r="E206" s="70"/>
      <c r="F206" s="65"/>
      <c r="G206" s="65"/>
      <c r="H206" s="69"/>
      <c r="I206" s="61"/>
      <c r="J206" s="61"/>
      <c r="K206" s="137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43" t="s">
        <v>4</v>
      </c>
      <c r="BF206" s="28"/>
      <c r="BG206" s="28"/>
      <c r="BH206" s="53"/>
      <c r="BI206" s="53"/>
      <c r="BJ206" s="55"/>
      <c r="BK206" s="51"/>
      <c r="BL206" s="12"/>
      <c r="BM206" s="33"/>
      <c r="BN206" s="34"/>
      <c r="BO206" s="34"/>
    </row>
    <row r="207" spans="1:67" x14ac:dyDescent="0.25">
      <c r="A207" s="61"/>
      <c r="B207" s="66"/>
      <c r="C207" s="66"/>
      <c r="D207" s="66"/>
      <c r="E207" s="70"/>
      <c r="F207" s="65"/>
      <c r="G207" s="65"/>
      <c r="H207" s="68" t="s">
        <v>135</v>
      </c>
      <c r="I207" s="61"/>
      <c r="J207" s="61"/>
      <c r="K207" s="137"/>
      <c r="L207" s="28"/>
      <c r="M207" s="28"/>
      <c r="N207" s="28"/>
      <c r="O207" s="28" t="s">
        <v>2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5" t="s">
        <v>70</v>
      </c>
      <c r="BF207" s="28"/>
      <c r="BG207" s="28"/>
      <c r="BH207" s="52">
        <v>1</v>
      </c>
      <c r="BI207" s="52">
        <f t="shared" ref="BI207" si="96">COUNTIF(L207:BG209,"E")</f>
        <v>0</v>
      </c>
      <c r="BJ207" s="54">
        <f t="shared" ref="BJ207:BJ209" si="97">+BI207/BH207</f>
        <v>0</v>
      </c>
      <c r="BK207" s="50" t="s">
        <v>194</v>
      </c>
      <c r="BL207" s="12"/>
      <c r="BM207" s="16"/>
      <c r="BN207" s="15"/>
      <c r="BO207" s="15"/>
    </row>
    <row r="208" spans="1:67" s="32" customFormat="1" x14ac:dyDescent="0.25">
      <c r="A208" s="61"/>
      <c r="B208" s="66"/>
      <c r="C208" s="66"/>
      <c r="D208" s="66"/>
      <c r="E208" s="70"/>
      <c r="F208" s="65"/>
      <c r="G208" s="65"/>
      <c r="H208" s="69"/>
      <c r="I208" s="61"/>
      <c r="J208" s="61"/>
      <c r="K208" s="137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43" t="s">
        <v>4</v>
      </c>
      <c r="BF208" s="28"/>
      <c r="BG208" s="28"/>
      <c r="BH208" s="53"/>
      <c r="BI208" s="53"/>
      <c r="BJ208" s="55"/>
      <c r="BK208" s="51"/>
      <c r="BL208" s="12"/>
      <c r="BM208" s="33"/>
      <c r="BN208" s="34"/>
      <c r="BO208" s="34"/>
    </row>
    <row r="209" spans="1:67" ht="18.75" customHeight="1" x14ac:dyDescent="0.25">
      <c r="A209" s="61"/>
      <c r="B209" s="66"/>
      <c r="C209" s="66"/>
      <c r="D209" s="66"/>
      <c r="E209" s="70"/>
      <c r="F209" s="65"/>
      <c r="G209" s="65"/>
      <c r="H209" s="68" t="s">
        <v>84</v>
      </c>
      <c r="I209" s="61"/>
      <c r="J209" s="61"/>
      <c r="K209" s="137"/>
      <c r="L209" s="28"/>
      <c r="M209" s="28"/>
      <c r="N209" s="28"/>
      <c r="O209" s="28" t="s">
        <v>2</v>
      </c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5" t="s">
        <v>70</v>
      </c>
      <c r="BF209" s="28"/>
      <c r="BG209" s="28"/>
      <c r="BH209" s="52">
        <v>1</v>
      </c>
      <c r="BI209" s="52">
        <v>0</v>
      </c>
      <c r="BJ209" s="54">
        <f t="shared" si="97"/>
        <v>0</v>
      </c>
      <c r="BK209" s="50" t="s">
        <v>201</v>
      </c>
      <c r="BL209" s="12"/>
      <c r="BM209" s="16"/>
      <c r="BN209" s="15"/>
      <c r="BO209" s="15"/>
    </row>
    <row r="210" spans="1:67" s="32" customFormat="1" ht="18.75" customHeight="1" x14ac:dyDescent="0.25">
      <c r="A210" s="52"/>
      <c r="B210" s="67"/>
      <c r="C210" s="67"/>
      <c r="D210" s="67"/>
      <c r="E210" s="70"/>
      <c r="F210" s="65"/>
      <c r="G210" s="65"/>
      <c r="H210" s="69"/>
      <c r="I210" s="61"/>
      <c r="J210" s="61"/>
      <c r="K210" s="137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43" t="s">
        <v>4</v>
      </c>
      <c r="BF210" s="28"/>
      <c r="BG210" s="28"/>
      <c r="BH210" s="53"/>
      <c r="BI210" s="53"/>
      <c r="BJ210" s="55"/>
      <c r="BK210" s="51"/>
      <c r="BL210" s="12"/>
      <c r="BM210" s="33"/>
      <c r="BN210" s="34"/>
      <c r="BO210" s="34"/>
    </row>
    <row r="211" spans="1:67" ht="27" customHeight="1" x14ac:dyDescent="0.25">
      <c r="A211" s="52"/>
      <c r="B211" s="67"/>
      <c r="C211" s="67"/>
      <c r="D211" s="67"/>
      <c r="E211" s="70"/>
      <c r="F211" s="65"/>
      <c r="G211" s="65"/>
      <c r="H211" s="68" t="s">
        <v>136</v>
      </c>
      <c r="I211" s="61"/>
      <c r="J211" s="61"/>
      <c r="K211" s="137"/>
      <c r="L211" s="28"/>
      <c r="M211" s="28"/>
      <c r="N211" s="28"/>
      <c r="O211" s="28" t="s">
        <v>2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5" t="s">
        <v>70</v>
      </c>
      <c r="BF211" s="28"/>
      <c r="BG211" s="28"/>
      <c r="BH211" s="52">
        <f t="shared" ref="BH211" si="98">COUNTIF(L211:BG213,"P")</f>
        <v>2</v>
      </c>
      <c r="BI211" s="52">
        <f t="shared" ref="BI211" si="99">COUNTIF(L211:BG213,"E")</f>
        <v>0</v>
      </c>
      <c r="BJ211" s="54">
        <f t="shared" ref="BJ211:BJ213" si="100">+BI211/BH211</f>
        <v>0</v>
      </c>
      <c r="BK211" s="50" t="s">
        <v>195</v>
      </c>
      <c r="BL211" s="12"/>
      <c r="BM211" s="16"/>
      <c r="BN211" s="15"/>
      <c r="BO211" s="15"/>
    </row>
    <row r="212" spans="1:67" s="32" customFormat="1" x14ac:dyDescent="0.25">
      <c r="A212" s="31"/>
      <c r="B212" s="30"/>
      <c r="C212" s="30"/>
      <c r="D212" s="30"/>
      <c r="E212" s="71"/>
      <c r="F212" s="53"/>
      <c r="G212" s="53"/>
      <c r="H212" s="69"/>
      <c r="I212" s="61"/>
      <c r="J212" s="61"/>
      <c r="K212" s="137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43" t="s">
        <v>6</v>
      </c>
      <c r="BF212" s="28"/>
      <c r="BG212" s="28"/>
      <c r="BH212" s="53"/>
      <c r="BI212" s="53"/>
      <c r="BJ212" s="55"/>
      <c r="BK212" s="51"/>
      <c r="BL212" s="12"/>
      <c r="BM212" s="33"/>
      <c r="BN212" s="34"/>
      <c r="BO212" s="34"/>
    </row>
    <row r="213" spans="1:67" ht="24" customHeight="1" x14ac:dyDescent="0.25">
      <c r="A213" s="61">
        <v>12</v>
      </c>
      <c r="B213" s="61"/>
      <c r="C213" s="61"/>
      <c r="D213" s="61"/>
      <c r="E213" s="52"/>
      <c r="F213" s="138"/>
      <c r="G213" s="138" t="s">
        <v>60</v>
      </c>
      <c r="H213" s="68" t="s">
        <v>137</v>
      </c>
      <c r="I213" s="138" t="s">
        <v>72</v>
      </c>
      <c r="J213" s="138" t="s">
        <v>121</v>
      </c>
      <c r="K213" s="138"/>
      <c r="L213" s="28"/>
      <c r="M213" s="28"/>
      <c r="N213" s="28"/>
      <c r="O213" s="28" t="s">
        <v>2</v>
      </c>
      <c r="P213" s="28"/>
      <c r="Q213" s="28"/>
      <c r="R213" s="28"/>
      <c r="S213" s="28"/>
      <c r="T213" s="28"/>
      <c r="U213" s="28"/>
      <c r="V213" s="28"/>
      <c r="W213" s="25" t="s">
        <v>70</v>
      </c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1"/>
      <c r="BF213" s="28"/>
      <c r="BG213" s="28"/>
      <c r="BH213" s="52">
        <v>1</v>
      </c>
      <c r="BI213" s="52">
        <v>1</v>
      </c>
      <c r="BJ213" s="54">
        <f t="shared" si="100"/>
        <v>1</v>
      </c>
      <c r="BK213" s="50" t="s">
        <v>193</v>
      </c>
      <c r="BL213" s="12"/>
      <c r="BM213" s="16"/>
      <c r="BN213" s="15"/>
      <c r="BO213" s="15"/>
    </row>
    <row r="214" spans="1:67" s="32" customFormat="1" ht="24" customHeight="1" x14ac:dyDescent="0.25">
      <c r="A214" s="61"/>
      <c r="B214" s="61"/>
      <c r="C214" s="61"/>
      <c r="D214" s="61"/>
      <c r="E214" s="65"/>
      <c r="F214" s="89"/>
      <c r="G214" s="89"/>
      <c r="H214" s="69"/>
      <c r="I214" s="89"/>
      <c r="J214" s="89"/>
      <c r="K214" s="89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5" t="s">
        <v>197</v>
      </c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1"/>
      <c r="BF214" s="28"/>
      <c r="BG214" s="28"/>
      <c r="BH214" s="53"/>
      <c r="BI214" s="53"/>
      <c r="BJ214" s="55"/>
      <c r="BK214" s="59"/>
      <c r="BL214" s="12"/>
      <c r="BM214" s="33"/>
      <c r="BN214" s="34"/>
      <c r="BO214" s="34"/>
    </row>
    <row r="215" spans="1:67" ht="24" customHeight="1" x14ac:dyDescent="0.25">
      <c r="A215" s="61"/>
      <c r="B215" s="61"/>
      <c r="C215" s="61"/>
      <c r="D215" s="61"/>
      <c r="E215" s="65"/>
      <c r="F215" s="89"/>
      <c r="G215" s="89"/>
      <c r="H215" s="68" t="s">
        <v>138</v>
      </c>
      <c r="I215" s="89"/>
      <c r="J215" s="89"/>
      <c r="K215" s="89"/>
      <c r="L215" s="28"/>
      <c r="M215" s="28"/>
      <c r="N215" s="28"/>
      <c r="O215" s="28" t="s">
        <v>2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5" t="s">
        <v>70</v>
      </c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1"/>
      <c r="BF215" s="28"/>
      <c r="BG215" s="28"/>
      <c r="BH215" s="52">
        <v>1</v>
      </c>
      <c r="BI215" s="52">
        <f t="shared" ref="BI215" si="101">COUNTIF(L215:BG217,"E")</f>
        <v>1</v>
      </c>
      <c r="BJ215" s="54">
        <f t="shared" ref="BJ215:BJ217" si="102">+BI215/BH215</f>
        <v>1</v>
      </c>
      <c r="BK215" s="59"/>
      <c r="BL215" s="12"/>
      <c r="BM215" s="16"/>
      <c r="BN215" s="15"/>
      <c r="BO215" s="15"/>
    </row>
    <row r="216" spans="1:67" s="32" customFormat="1" x14ac:dyDescent="0.25">
      <c r="A216" s="61"/>
      <c r="B216" s="61"/>
      <c r="C216" s="61"/>
      <c r="D216" s="61"/>
      <c r="E216" s="65"/>
      <c r="F216" s="89"/>
      <c r="G216" s="89"/>
      <c r="H216" s="69"/>
      <c r="I216" s="89"/>
      <c r="J216" s="89"/>
      <c r="K216" s="89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5" t="s">
        <v>197</v>
      </c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1"/>
      <c r="BF216" s="28"/>
      <c r="BG216" s="28"/>
      <c r="BH216" s="53"/>
      <c r="BI216" s="53"/>
      <c r="BJ216" s="55"/>
      <c r="BK216" s="59"/>
      <c r="BL216" s="12"/>
      <c r="BM216" s="33"/>
      <c r="BN216" s="34"/>
      <c r="BO216" s="34"/>
    </row>
    <row r="217" spans="1:67" ht="24" customHeight="1" x14ac:dyDescent="0.25">
      <c r="A217" s="61"/>
      <c r="B217" s="61"/>
      <c r="C217" s="61"/>
      <c r="D217" s="61"/>
      <c r="E217" s="65"/>
      <c r="F217" s="89"/>
      <c r="G217" s="89"/>
      <c r="H217" s="68" t="s">
        <v>139</v>
      </c>
      <c r="I217" s="89"/>
      <c r="J217" s="89"/>
      <c r="K217" s="89"/>
      <c r="L217" s="28"/>
      <c r="M217" s="28"/>
      <c r="N217" s="28"/>
      <c r="O217" s="28" t="s">
        <v>2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5" t="s">
        <v>70</v>
      </c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1"/>
      <c r="BF217" s="28"/>
      <c r="BG217" s="28"/>
      <c r="BH217" s="52">
        <v>1</v>
      </c>
      <c r="BI217" s="52">
        <v>1</v>
      </c>
      <c r="BJ217" s="54">
        <f t="shared" si="102"/>
        <v>1</v>
      </c>
      <c r="BK217" s="59"/>
      <c r="BL217" s="12"/>
      <c r="BM217" s="16"/>
      <c r="BN217" s="15"/>
      <c r="BO217" s="15"/>
    </row>
    <row r="218" spans="1:67" s="32" customFormat="1" x14ac:dyDescent="0.25">
      <c r="A218" s="61"/>
      <c r="B218" s="61"/>
      <c r="C218" s="61"/>
      <c r="D218" s="61"/>
      <c r="E218" s="65"/>
      <c r="F218" s="89"/>
      <c r="G218" s="89"/>
      <c r="H218" s="69"/>
      <c r="I218" s="89"/>
      <c r="J218" s="89"/>
      <c r="K218" s="89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5" t="s">
        <v>197</v>
      </c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1"/>
      <c r="BF218" s="28"/>
      <c r="BG218" s="28"/>
      <c r="BH218" s="53"/>
      <c r="BI218" s="53"/>
      <c r="BJ218" s="55"/>
      <c r="BK218" s="59"/>
      <c r="BL218" s="12"/>
      <c r="BM218" s="33"/>
      <c r="BN218" s="34"/>
      <c r="BO218" s="34"/>
    </row>
    <row r="219" spans="1:67" ht="24" customHeight="1" x14ac:dyDescent="0.25">
      <c r="A219" s="61"/>
      <c r="B219" s="61"/>
      <c r="C219" s="61"/>
      <c r="D219" s="61"/>
      <c r="E219" s="65"/>
      <c r="F219" s="89"/>
      <c r="G219" s="89"/>
      <c r="H219" s="68" t="s">
        <v>140</v>
      </c>
      <c r="I219" s="89"/>
      <c r="J219" s="89"/>
      <c r="K219" s="89"/>
      <c r="L219" s="28"/>
      <c r="M219" s="28"/>
      <c r="N219" s="28"/>
      <c r="O219" s="28" t="s">
        <v>2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5" t="s">
        <v>70</v>
      </c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1"/>
      <c r="BF219" s="28"/>
      <c r="BG219" s="28"/>
      <c r="BH219" s="52">
        <v>1</v>
      </c>
      <c r="BI219" s="52">
        <f t="shared" ref="BI219" si="103">COUNTIF(L219:BG221,"E")</f>
        <v>1</v>
      </c>
      <c r="BJ219" s="54">
        <f t="shared" ref="BJ219:BJ221" si="104">+BI219/BH219</f>
        <v>1</v>
      </c>
      <c r="BK219" s="59"/>
      <c r="BL219" s="12"/>
      <c r="BM219" s="16"/>
      <c r="BN219" s="15"/>
      <c r="BO219" s="15"/>
    </row>
    <row r="220" spans="1:67" s="32" customFormat="1" x14ac:dyDescent="0.25">
      <c r="A220" s="61"/>
      <c r="B220" s="61"/>
      <c r="C220" s="61"/>
      <c r="D220" s="61"/>
      <c r="E220" s="65"/>
      <c r="F220" s="89"/>
      <c r="G220" s="89"/>
      <c r="H220" s="69"/>
      <c r="I220" s="89"/>
      <c r="J220" s="89"/>
      <c r="K220" s="89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5" t="s">
        <v>197</v>
      </c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1"/>
      <c r="BF220" s="28"/>
      <c r="BG220" s="28"/>
      <c r="BH220" s="53"/>
      <c r="BI220" s="53"/>
      <c r="BJ220" s="55"/>
      <c r="BK220" s="59"/>
      <c r="BL220" s="12"/>
      <c r="BM220" s="19"/>
      <c r="BN220" s="19"/>
      <c r="BO220" s="19"/>
    </row>
    <row r="221" spans="1:67" ht="24" customHeight="1" x14ac:dyDescent="0.3">
      <c r="A221" s="61"/>
      <c r="B221" s="61"/>
      <c r="C221" s="61"/>
      <c r="D221" s="61"/>
      <c r="E221" s="65"/>
      <c r="F221" s="89"/>
      <c r="G221" s="89"/>
      <c r="H221" s="68" t="s">
        <v>141</v>
      </c>
      <c r="I221" s="89"/>
      <c r="J221" s="89"/>
      <c r="K221" s="89"/>
      <c r="L221" s="20"/>
      <c r="M221" s="20"/>
      <c r="N221" s="20"/>
      <c r="O221" s="28" t="s">
        <v>2</v>
      </c>
      <c r="P221" s="20"/>
      <c r="Q221" s="20"/>
      <c r="R221" s="20"/>
      <c r="S221" s="20"/>
      <c r="T221" s="20"/>
      <c r="U221" s="20"/>
      <c r="V221" s="20"/>
      <c r="W221" s="25" t="s">
        <v>70</v>
      </c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1"/>
      <c r="BA221" s="21"/>
      <c r="BB221" s="21"/>
      <c r="BC221" s="21"/>
      <c r="BD221" s="21"/>
      <c r="BE221" s="21"/>
      <c r="BF221" s="20"/>
      <c r="BG221" s="20"/>
      <c r="BH221" s="52">
        <v>1</v>
      </c>
      <c r="BI221" s="52">
        <v>1</v>
      </c>
      <c r="BJ221" s="54">
        <f t="shared" si="104"/>
        <v>1</v>
      </c>
      <c r="BK221" s="59"/>
      <c r="BL221" s="4"/>
      <c r="BM221" s="4"/>
      <c r="BN221" s="4"/>
      <c r="BO221" s="4"/>
    </row>
    <row r="222" spans="1:67" s="32" customFormat="1" ht="18.75" x14ac:dyDescent="0.3">
      <c r="A222" s="61"/>
      <c r="B222" s="61"/>
      <c r="C222" s="61"/>
      <c r="D222" s="61"/>
      <c r="E222" s="65"/>
      <c r="F222" s="89"/>
      <c r="G222" s="89"/>
      <c r="H222" s="69"/>
      <c r="I222" s="89"/>
      <c r="J222" s="89"/>
      <c r="K222" s="89"/>
      <c r="L222" s="20"/>
      <c r="M222" s="20"/>
      <c r="N222" s="20"/>
      <c r="O222" s="28"/>
      <c r="P222" s="20"/>
      <c r="Q222" s="20"/>
      <c r="R222" s="20"/>
      <c r="S222" s="20"/>
      <c r="T222" s="20"/>
      <c r="U222" s="20"/>
      <c r="V222" s="20"/>
      <c r="W222" s="25" t="s">
        <v>197</v>
      </c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1"/>
      <c r="BA222" s="21"/>
      <c r="BB222" s="21"/>
      <c r="BC222" s="21"/>
      <c r="BD222" s="21"/>
      <c r="BE222" s="21"/>
      <c r="BF222" s="20"/>
      <c r="BG222" s="20"/>
      <c r="BH222" s="53"/>
      <c r="BI222" s="53"/>
      <c r="BJ222" s="55"/>
      <c r="BK222" s="51"/>
      <c r="BL222" s="4"/>
      <c r="BM222" s="4"/>
      <c r="BN222" s="4"/>
      <c r="BO222" s="4"/>
    </row>
    <row r="223" spans="1:67" ht="36" customHeight="1" x14ac:dyDescent="0.3">
      <c r="A223" s="61"/>
      <c r="B223" s="61"/>
      <c r="C223" s="61"/>
      <c r="D223" s="61"/>
      <c r="E223" s="65"/>
      <c r="F223" s="89"/>
      <c r="G223" s="89"/>
      <c r="H223" s="68" t="s">
        <v>142</v>
      </c>
      <c r="I223" s="89"/>
      <c r="J223" s="89"/>
      <c r="K223" s="89"/>
      <c r="L223" s="20"/>
      <c r="M223" s="20"/>
      <c r="N223" s="20"/>
      <c r="O223" s="28" t="s">
        <v>2</v>
      </c>
      <c r="P223" s="20"/>
      <c r="Q223" s="20"/>
      <c r="R223" s="20"/>
      <c r="S223" s="20"/>
      <c r="T223" s="20"/>
      <c r="U223" s="20"/>
      <c r="V223" s="20"/>
      <c r="W223" s="25" t="s">
        <v>70</v>
      </c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1"/>
      <c r="BA223" s="21"/>
      <c r="BB223" s="21"/>
      <c r="BC223" s="21"/>
      <c r="BD223" s="21"/>
      <c r="BE223" s="21"/>
      <c r="BF223" s="20"/>
      <c r="BG223" s="20"/>
      <c r="BH223" s="52">
        <v>1</v>
      </c>
      <c r="BI223" s="52">
        <f t="shared" ref="BI223" si="105">COUNTIF(L223:BG225,"E")</f>
        <v>1</v>
      </c>
      <c r="BJ223" s="54">
        <f t="shared" ref="BJ223:BJ227" si="106">+BI223/BH223</f>
        <v>1</v>
      </c>
      <c r="BK223" s="56" t="s">
        <v>193</v>
      </c>
      <c r="BL223" s="4"/>
      <c r="BM223" s="4"/>
      <c r="BN223" s="4"/>
      <c r="BO223" s="4"/>
    </row>
    <row r="224" spans="1:67" s="32" customFormat="1" ht="18.75" x14ac:dyDescent="0.3">
      <c r="A224" s="61"/>
      <c r="B224" s="61"/>
      <c r="C224" s="61"/>
      <c r="D224" s="61"/>
      <c r="E224" s="65"/>
      <c r="F224" s="89"/>
      <c r="G224" s="89"/>
      <c r="H224" s="69"/>
      <c r="I224" s="89"/>
      <c r="J224" s="89"/>
      <c r="K224" s="89"/>
      <c r="L224" s="20"/>
      <c r="M224" s="20"/>
      <c r="N224" s="20"/>
      <c r="O224" s="28"/>
      <c r="P224" s="20"/>
      <c r="Q224" s="20"/>
      <c r="R224" s="20"/>
      <c r="S224" s="20"/>
      <c r="T224" s="20"/>
      <c r="U224" s="20"/>
      <c r="V224" s="20"/>
      <c r="W224" s="25" t="s">
        <v>197</v>
      </c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1"/>
      <c r="BA224" s="21"/>
      <c r="BB224" s="21"/>
      <c r="BC224" s="21"/>
      <c r="BD224" s="21"/>
      <c r="BE224" s="21"/>
      <c r="BF224" s="20"/>
      <c r="BG224" s="20"/>
      <c r="BH224" s="53"/>
      <c r="BI224" s="53"/>
      <c r="BJ224" s="55"/>
      <c r="BK224" s="60"/>
      <c r="BL224" s="4"/>
      <c r="BM224" s="4"/>
      <c r="BN224" s="4"/>
      <c r="BO224" s="4"/>
    </row>
    <row r="225" spans="1:67" ht="27" customHeight="1" x14ac:dyDescent="0.3">
      <c r="A225" s="61"/>
      <c r="B225" s="61"/>
      <c r="C225" s="61"/>
      <c r="D225" s="61"/>
      <c r="E225" s="65"/>
      <c r="F225" s="89"/>
      <c r="G225" s="89"/>
      <c r="H225" s="68" t="s">
        <v>143</v>
      </c>
      <c r="I225" s="89"/>
      <c r="J225" s="89"/>
      <c r="K225" s="89"/>
      <c r="L225" s="20"/>
      <c r="M225" s="20"/>
      <c r="N225" s="20"/>
      <c r="O225" s="28" t="s">
        <v>2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5" t="s">
        <v>70</v>
      </c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1"/>
      <c r="BA225" s="21"/>
      <c r="BB225" s="21"/>
      <c r="BC225" s="21"/>
      <c r="BD225" s="21"/>
      <c r="BE225" s="21"/>
      <c r="BF225" s="20"/>
      <c r="BG225" s="20"/>
      <c r="BH225" s="52">
        <v>1</v>
      </c>
      <c r="BI225" s="52">
        <v>1</v>
      </c>
      <c r="BJ225" s="54">
        <f t="shared" si="106"/>
        <v>1</v>
      </c>
      <c r="BK225" s="56" t="s">
        <v>193</v>
      </c>
      <c r="BL225" s="4"/>
      <c r="BM225" s="4"/>
      <c r="BN225" s="4"/>
      <c r="BO225" s="4"/>
    </row>
    <row r="226" spans="1:67" s="32" customFormat="1" ht="18.75" x14ac:dyDescent="0.3">
      <c r="A226" s="61"/>
      <c r="B226" s="61"/>
      <c r="C226" s="61"/>
      <c r="D226" s="61"/>
      <c r="E226" s="65"/>
      <c r="F226" s="89"/>
      <c r="G226" s="89"/>
      <c r="H226" s="69"/>
      <c r="I226" s="89"/>
      <c r="J226" s="89"/>
      <c r="K226" s="89"/>
      <c r="L226" s="20"/>
      <c r="M226" s="20"/>
      <c r="N226" s="20"/>
      <c r="O226" s="28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5" t="s">
        <v>197</v>
      </c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1"/>
      <c r="BA226" s="21"/>
      <c r="BB226" s="21"/>
      <c r="BC226" s="21"/>
      <c r="BD226" s="21"/>
      <c r="BE226" s="21"/>
      <c r="BF226" s="20"/>
      <c r="BG226" s="20"/>
      <c r="BH226" s="53"/>
      <c r="BI226" s="53"/>
      <c r="BJ226" s="55"/>
      <c r="BK226" s="60"/>
      <c r="BL226" s="4"/>
      <c r="BM226" s="4"/>
      <c r="BN226" s="4"/>
      <c r="BO226" s="4"/>
    </row>
    <row r="227" spans="1:67" ht="18.75" x14ac:dyDescent="0.3">
      <c r="A227" s="61"/>
      <c r="B227" s="61"/>
      <c r="C227" s="61"/>
      <c r="D227" s="61"/>
      <c r="E227" s="65"/>
      <c r="F227" s="89"/>
      <c r="G227" s="89"/>
      <c r="H227" s="68" t="s">
        <v>144</v>
      </c>
      <c r="I227" s="89"/>
      <c r="J227" s="89"/>
      <c r="K227" s="89"/>
      <c r="L227" s="20"/>
      <c r="M227" s="20"/>
      <c r="N227" s="20"/>
      <c r="O227" s="28" t="s">
        <v>2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1"/>
      <c r="BA227" s="21"/>
      <c r="BB227" s="21"/>
      <c r="BC227" s="21"/>
      <c r="BD227" s="21"/>
      <c r="BE227" s="25" t="s">
        <v>70</v>
      </c>
      <c r="BF227" s="20"/>
      <c r="BG227" s="20"/>
      <c r="BH227" s="52">
        <v>1</v>
      </c>
      <c r="BI227" s="52">
        <f t="shared" ref="BI227" si="107">COUNTIF(L227:BG229,"E")</f>
        <v>0</v>
      </c>
      <c r="BJ227" s="54">
        <f t="shared" si="106"/>
        <v>0</v>
      </c>
      <c r="BK227" s="50" t="s">
        <v>191</v>
      </c>
      <c r="BL227" s="4"/>
      <c r="BM227" s="4"/>
      <c r="BN227" s="4"/>
      <c r="BO227" s="4"/>
    </row>
    <row r="228" spans="1:67" s="32" customFormat="1" ht="18.75" x14ac:dyDescent="0.3">
      <c r="A228" s="61"/>
      <c r="B228" s="61"/>
      <c r="C228" s="61"/>
      <c r="D228" s="61"/>
      <c r="E228" s="65"/>
      <c r="F228" s="89"/>
      <c r="G228" s="89"/>
      <c r="H228" s="69"/>
      <c r="I228" s="89"/>
      <c r="J228" s="89"/>
      <c r="K228" s="89"/>
      <c r="L228" s="20"/>
      <c r="M228" s="20"/>
      <c r="N228" s="20"/>
      <c r="O228" s="28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1"/>
      <c r="BA228" s="21"/>
      <c r="BB228" s="21"/>
      <c r="BC228" s="21"/>
      <c r="BD228" s="21"/>
      <c r="BE228" s="43" t="s">
        <v>4</v>
      </c>
      <c r="BF228" s="20"/>
      <c r="BG228" s="20"/>
      <c r="BH228" s="53"/>
      <c r="BI228" s="53"/>
      <c r="BJ228" s="55"/>
      <c r="BK228" s="51"/>
      <c r="BL228" s="4"/>
      <c r="BM228" s="4"/>
      <c r="BN228" s="4"/>
      <c r="BO228" s="4"/>
    </row>
    <row r="229" spans="1:67" ht="24" customHeight="1" x14ac:dyDescent="0.3">
      <c r="A229" s="61"/>
      <c r="B229" s="61"/>
      <c r="C229" s="61"/>
      <c r="D229" s="61"/>
      <c r="E229" s="65"/>
      <c r="F229" s="89"/>
      <c r="G229" s="89"/>
      <c r="H229" s="68" t="s">
        <v>145</v>
      </c>
      <c r="I229" s="89"/>
      <c r="J229" s="89"/>
      <c r="K229" s="89"/>
      <c r="L229" s="20"/>
      <c r="M229" s="20"/>
      <c r="N229" s="20"/>
      <c r="O229" s="28" t="s">
        <v>2</v>
      </c>
      <c r="P229" s="20"/>
      <c r="Q229" s="20"/>
      <c r="R229" s="20"/>
      <c r="S229" s="20"/>
      <c r="T229" s="20"/>
      <c r="U229" s="20"/>
      <c r="V229" s="20"/>
      <c r="W229" s="25" t="s">
        <v>70</v>
      </c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1"/>
      <c r="BA229" s="21"/>
      <c r="BB229" s="21"/>
      <c r="BC229" s="21"/>
      <c r="BD229" s="21"/>
      <c r="BE229" s="21"/>
      <c r="BF229" s="20"/>
      <c r="BG229" s="20"/>
      <c r="BH229" s="52">
        <v>1</v>
      </c>
      <c r="BI229" s="52">
        <f t="shared" ref="BI229" si="108">COUNTIF(L229:BG231,"E")</f>
        <v>1</v>
      </c>
      <c r="BJ229" s="54">
        <f t="shared" ref="BJ229:BJ231" si="109">+BI229/BH229</f>
        <v>1</v>
      </c>
      <c r="BK229" s="57"/>
      <c r="BL229" s="4"/>
      <c r="BM229" s="4"/>
      <c r="BN229" s="4"/>
      <c r="BO229" s="4"/>
    </row>
    <row r="230" spans="1:67" s="32" customFormat="1" ht="18.75" x14ac:dyDescent="0.3">
      <c r="A230" s="61"/>
      <c r="B230" s="61"/>
      <c r="C230" s="61"/>
      <c r="D230" s="61"/>
      <c r="E230" s="65"/>
      <c r="F230" s="89"/>
      <c r="G230" s="89"/>
      <c r="H230" s="69"/>
      <c r="I230" s="89"/>
      <c r="J230" s="89"/>
      <c r="K230" s="89"/>
      <c r="L230" s="20"/>
      <c r="M230" s="20"/>
      <c r="N230" s="20"/>
      <c r="O230" s="28"/>
      <c r="P230" s="20"/>
      <c r="Q230" s="20"/>
      <c r="R230" s="20"/>
      <c r="S230" s="20"/>
      <c r="T230" s="20"/>
      <c r="U230" s="20"/>
      <c r="V230" s="20"/>
      <c r="W230" s="25" t="s">
        <v>197</v>
      </c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1"/>
      <c r="BA230" s="21"/>
      <c r="BB230" s="21"/>
      <c r="BC230" s="21"/>
      <c r="BD230" s="21"/>
      <c r="BE230" s="21"/>
      <c r="BF230" s="20"/>
      <c r="BG230" s="20"/>
      <c r="BH230" s="53"/>
      <c r="BI230" s="53"/>
      <c r="BJ230" s="55"/>
      <c r="BK230" s="58"/>
      <c r="BL230" s="4"/>
      <c r="BM230" s="4"/>
      <c r="BN230" s="4"/>
      <c r="BO230" s="4"/>
    </row>
    <row r="231" spans="1:67" ht="48" customHeight="1" x14ac:dyDescent="0.3">
      <c r="A231" s="61"/>
      <c r="B231" s="61"/>
      <c r="C231" s="61"/>
      <c r="D231" s="61"/>
      <c r="E231" s="65"/>
      <c r="F231" s="89"/>
      <c r="G231" s="89"/>
      <c r="H231" s="68" t="s">
        <v>146</v>
      </c>
      <c r="I231" s="89"/>
      <c r="J231" s="89"/>
      <c r="K231" s="89"/>
      <c r="L231" s="20"/>
      <c r="M231" s="20"/>
      <c r="N231" s="20"/>
      <c r="O231" s="28" t="s">
        <v>2</v>
      </c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5" t="s">
        <v>70</v>
      </c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1"/>
      <c r="BA231" s="21"/>
      <c r="BB231" s="21"/>
      <c r="BC231" s="21"/>
      <c r="BD231" s="21"/>
      <c r="BE231" s="21"/>
      <c r="BF231" s="20"/>
      <c r="BG231" s="20"/>
      <c r="BH231" s="52">
        <v>1</v>
      </c>
      <c r="BI231" s="52">
        <v>1</v>
      </c>
      <c r="BJ231" s="54">
        <f t="shared" si="109"/>
        <v>1</v>
      </c>
      <c r="BK231" s="57"/>
      <c r="BL231" s="4"/>
      <c r="BM231" s="4"/>
      <c r="BN231" s="4"/>
      <c r="BO231" s="4"/>
    </row>
    <row r="232" spans="1:67" s="32" customFormat="1" ht="18.75" x14ac:dyDescent="0.3">
      <c r="A232" s="61"/>
      <c r="B232" s="61"/>
      <c r="C232" s="61"/>
      <c r="D232" s="61"/>
      <c r="E232" s="65"/>
      <c r="F232" s="89"/>
      <c r="G232" s="89"/>
      <c r="H232" s="69"/>
      <c r="I232" s="89"/>
      <c r="J232" s="89"/>
      <c r="K232" s="89"/>
      <c r="L232" s="20"/>
      <c r="M232" s="20"/>
      <c r="N232" s="20"/>
      <c r="O232" s="28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5" t="s">
        <v>197</v>
      </c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1"/>
      <c r="BA232" s="21"/>
      <c r="BB232" s="21"/>
      <c r="BC232" s="21"/>
      <c r="BD232" s="21"/>
      <c r="BE232" s="21"/>
      <c r="BF232" s="20"/>
      <c r="BG232" s="20"/>
      <c r="BH232" s="53"/>
      <c r="BI232" s="53"/>
      <c r="BJ232" s="55"/>
      <c r="BK232" s="58"/>
      <c r="BL232" s="4"/>
      <c r="BM232" s="4"/>
      <c r="BN232" s="4"/>
      <c r="BO232" s="4"/>
    </row>
    <row r="233" spans="1:67" ht="36" customHeight="1" x14ac:dyDescent="0.3">
      <c r="A233" s="61"/>
      <c r="B233" s="61"/>
      <c r="C233" s="61"/>
      <c r="D233" s="61"/>
      <c r="E233" s="65"/>
      <c r="F233" s="89"/>
      <c r="G233" s="89"/>
      <c r="H233" s="68" t="s">
        <v>147</v>
      </c>
      <c r="I233" s="89"/>
      <c r="J233" s="89"/>
      <c r="K233" s="89"/>
      <c r="L233" s="20"/>
      <c r="M233" s="20"/>
      <c r="N233" s="20"/>
      <c r="O233" s="28" t="s">
        <v>2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5" t="s">
        <v>70</v>
      </c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1"/>
      <c r="BA233" s="21"/>
      <c r="BB233" s="21"/>
      <c r="BC233" s="21"/>
      <c r="BD233" s="21"/>
      <c r="BE233" s="21"/>
      <c r="BF233" s="20"/>
      <c r="BG233" s="20"/>
      <c r="BH233" s="52">
        <v>1</v>
      </c>
      <c r="BI233" s="52">
        <f t="shared" ref="BI233" si="110">COUNTIF(L233:BG235,"E")</f>
        <v>1</v>
      </c>
      <c r="BJ233" s="54">
        <f t="shared" ref="BJ233:BJ235" si="111">+BI233/BH233</f>
        <v>1</v>
      </c>
      <c r="BK233" s="57"/>
      <c r="BL233" s="4"/>
      <c r="BM233" s="4"/>
      <c r="BN233" s="4"/>
      <c r="BO233" s="4"/>
    </row>
    <row r="234" spans="1:67" s="32" customFormat="1" ht="18.75" x14ac:dyDescent="0.3">
      <c r="A234" s="61"/>
      <c r="B234" s="61"/>
      <c r="C234" s="61"/>
      <c r="D234" s="61"/>
      <c r="E234" s="65"/>
      <c r="F234" s="89"/>
      <c r="G234" s="89"/>
      <c r="H234" s="69"/>
      <c r="I234" s="89"/>
      <c r="J234" s="89"/>
      <c r="K234" s="89"/>
      <c r="L234" s="20"/>
      <c r="M234" s="20"/>
      <c r="N234" s="20"/>
      <c r="O234" s="28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5" t="s">
        <v>197</v>
      </c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1"/>
      <c r="BA234" s="21"/>
      <c r="BB234" s="21"/>
      <c r="BC234" s="21"/>
      <c r="BD234" s="21"/>
      <c r="BE234" s="21"/>
      <c r="BF234" s="20"/>
      <c r="BG234" s="20"/>
      <c r="BH234" s="53"/>
      <c r="BI234" s="53"/>
      <c r="BJ234" s="55"/>
      <c r="BK234" s="58"/>
      <c r="BL234" s="4"/>
      <c r="BM234" s="4"/>
      <c r="BN234" s="4"/>
      <c r="BO234" s="4"/>
    </row>
    <row r="235" spans="1:67" ht="36" customHeight="1" x14ac:dyDescent="0.3">
      <c r="A235" s="61"/>
      <c r="B235" s="61"/>
      <c r="C235" s="61"/>
      <c r="D235" s="61"/>
      <c r="E235" s="53"/>
      <c r="F235" s="89"/>
      <c r="G235" s="89"/>
      <c r="H235" s="139" t="s">
        <v>148</v>
      </c>
      <c r="I235" s="89"/>
      <c r="J235" s="89"/>
      <c r="K235" s="89"/>
      <c r="L235" s="20"/>
      <c r="M235" s="20"/>
      <c r="N235" s="20"/>
      <c r="O235" s="28" t="s">
        <v>2</v>
      </c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5" t="s">
        <v>70</v>
      </c>
      <c r="AR235" s="20"/>
      <c r="AS235" s="20"/>
      <c r="AT235" s="20"/>
      <c r="AU235" s="20"/>
      <c r="AV235" s="20"/>
      <c r="AW235" s="20"/>
      <c r="AX235" s="20"/>
      <c r="AY235" s="20"/>
      <c r="AZ235" s="21"/>
      <c r="BA235" s="21"/>
      <c r="BB235" s="21"/>
      <c r="BC235" s="21"/>
      <c r="BD235" s="21"/>
      <c r="BE235" s="21"/>
      <c r="BF235" s="20"/>
      <c r="BG235" s="20"/>
      <c r="BH235" s="52">
        <v>1</v>
      </c>
      <c r="BI235" s="52">
        <v>1</v>
      </c>
      <c r="BJ235" s="54">
        <f t="shared" si="111"/>
        <v>1</v>
      </c>
      <c r="BK235" s="57"/>
      <c r="BL235" s="4"/>
      <c r="BM235" s="4"/>
      <c r="BN235" s="4"/>
      <c r="BO235" s="4"/>
    </row>
    <row r="236" spans="1:67" ht="18.75" customHeight="1" x14ac:dyDescent="0.3">
      <c r="A236" s="4"/>
      <c r="B236" s="4"/>
      <c r="C236" s="17"/>
      <c r="D236" s="4"/>
      <c r="E236" s="4"/>
      <c r="F236" s="89"/>
      <c r="G236" s="89"/>
      <c r="H236" s="140"/>
      <c r="I236" s="89"/>
      <c r="J236" s="89"/>
      <c r="K236" s="8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5" t="s">
        <v>197</v>
      </c>
      <c r="AR236" s="20"/>
      <c r="AS236" s="20"/>
      <c r="AT236" s="20"/>
      <c r="AU236" s="20"/>
      <c r="AV236" s="20"/>
      <c r="AW236" s="20"/>
      <c r="AX236" s="20"/>
      <c r="AY236" s="20"/>
      <c r="AZ236" s="21"/>
      <c r="BA236" s="21"/>
      <c r="BB236" s="21"/>
      <c r="BC236" s="21"/>
      <c r="BD236" s="21"/>
      <c r="BE236" s="20"/>
      <c r="BF236" s="20"/>
      <c r="BG236" s="20"/>
      <c r="BH236" s="53"/>
      <c r="BI236" s="53"/>
      <c r="BJ236" s="55"/>
      <c r="BK236" s="58"/>
      <c r="BL236" s="4"/>
      <c r="BM236" s="4"/>
      <c r="BN236" s="4"/>
      <c r="BO236" s="4"/>
    </row>
    <row r="237" spans="1:67" ht="18.75" customHeight="1" x14ac:dyDescent="0.3">
      <c r="A237" s="4"/>
      <c r="B237" s="4"/>
      <c r="C237" s="17"/>
      <c r="D237" s="4"/>
      <c r="E237" s="4"/>
      <c r="F237" s="4"/>
      <c r="G237" s="4"/>
      <c r="H237" s="18"/>
      <c r="I237" s="18"/>
      <c r="J237" s="18"/>
      <c r="K237" s="18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spans="1:67" ht="18.75" customHeight="1" x14ac:dyDescent="0.3">
      <c r="A238" s="4"/>
      <c r="B238" s="4"/>
      <c r="C238" s="17"/>
      <c r="D238" s="4"/>
      <c r="E238" s="4"/>
      <c r="F238" s="4"/>
      <c r="G238" s="4"/>
      <c r="H238" s="18"/>
      <c r="I238" s="18"/>
      <c r="J238" s="18"/>
      <c r="K238" s="18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BE238" s="4"/>
      <c r="BF238" s="4"/>
      <c r="BG238" s="4"/>
      <c r="BH238" s="4"/>
      <c r="BI238" s="4"/>
      <c r="BJ238" s="48" t="s">
        <v>70</v>
      </c>
      <c r="BK238" s="4"/>
      <c r="BL238" s="4"/>
      <c r="BM238" s="4"/>
      <c r="BN238" s="4"/>
      <c r="BO238" s="4"/>
    </row>
    <row r="239" spans="1:67" ht="18.75" customHeight="1" x14ac:dyDescent="0.3">
      <c r="A239" s="4"/>
      <c r="B239" s="4"/>
      <c r="C239" s="17"/>
      <c r="D239" s="4"/>
      <c r="E239" s="4"/>
      <c r="F239" s="4"/>
      <c r="G239" s="4"/>
      <c r="H239" s="18"/>
      <c r="I239" s="18"/>
      <c r="J239" s="18"/>
      <c r="K239" s="18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BE239" s="4"/>
      <c r="BF239" s="4"/>
      <c r="BG239" s="4"/>
      <c r="BH239" s="4"/>
      <c r="BI239" s="4"/>
      <c r="BJ239" s="48" t="s">
        <v>70</v>
      </c>
      <c r="BK239" s="4"/>
      <c r="BL239" s="4"/>
      <c r="BM239" s="4"/>
      <c r="BN239" s="4"/>
      <c r="BO239" s="4"/>
    </row>
    <row r="240" spans="1:67" ht="18.75" customHeight="1" x14ac:dyDescent="0.3">
      <c r="A240" s="4"/>
      <c r="B240" s="4"/>
      <c r="C240" s="17"/>
      <c r="D240" s="4"/>
      <c r="E240" s="4"/>
      <c r="F240" s="4"/>
      <c r="G240" s="4"/>
      <c r="H240" s="18"/>
      <c r="I240" s="18"/>
      <c r="J240" s="18"/>
      <c r="K240" s="18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spans="1:67" ht="18.75" customHeight="1" x14ac:dyDescent="0.3">
      <c r="A241" s="4"/>
      <c r="B241" s="4"/>
      <c r="C241" s="17"/>
      <c r="D241" s="4"/>
      <c r="E241" s="4"/>
      <c r="F241" s="4"/>
      <c r="G241" s="4"/>
      <c r="H241" s="18"/>
      <c r="I241" s="18"/>
      <c r="J241" s="18"/>
      <c r="K241" s="18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spans="1:67" ht="18.75" customHeight="1" x14ac:dyDescent="0.3">
      <c r="A242" s="4"/>
      <c r="B242" s="4"/>
      <c r="C242" s="17"/>
      <c r="D242" s="4"/>
      <c r="E242" s="4"/>
      <c r="F242" s="4"/>
      <c r="G242" s="4"/>
      <c r="H242" s="18"/>
      <c r="I242" s="18"/>
      <c r="J242" s="18"/>
      <c r="K242" s="18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spans="1:67" ht="18.75" customHeight="1" x14ac:dyDescent="0.3">
      <c r="A243" s="4"/>
      <c r="B243" s="4"/>
      <c r="C243" s="17"/>
      <c r="D243" s="4"/>
      <c r="E243" s="4"/>
      <c r="F243" s="4"/>
      <c r="G243" s="4"/>
      <c r="H243" s="18"/>
      <c r="I243" s="18"/>
      <c r="J243" s="18"/>
      <c r="K243" s="1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spans="1:67" ht="18.75" customHeight="1" x14ac:dyDescent="0.3">
      <c r="A244" s="4"/>
      <c r="B244" s="4"/>
      <c r="C244" s="17"/>
      <c r="D244" s="4"/>
      <c r="E244" s="4"/>
      <c r="F244" s="4"/>
      <c r="G244" s="4"/>
      <c r="H244" s="18"/>
      <c r="I244" s="18"/>
      <c r="J244" s="18"/>
      <c r="K244" s="18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spans="1:67" ht="18.75" customHeight="1" x14ac:dyDescent="0.3">
      <c r="A245" s="4"/>
      <c r="B245" s="4"/>
      <c r="C245" s="17"/>
      <c r="D245" s="4"/>
      <c r="E245" s="4"/>
      <c r="F245" s="4"/>
      <c r="G245" s="4"/>
      <c r="H245" s="18"/>
      <c r="I245" s="18"/>
      <c r="J245" s="18"/>
      <c r="K245" s="18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spans="1:67" ht="18.75" customHeight="1" x14ac:dyDescent="0.3">
      <c r="A246" s="4"/>
      <c r="B246" s="4"/>
      <c r="C246" s="17"/>
      <c r="D246" s="4"/>
      <c r="E246" s="4"/>
      <c r="F246" s="4"/>
      <c r="G246" s="4"/>
      <c r="H246" s="18"/>
      <c r="I246" s="18"/>
      <c r="J246" s="18"/>
      <c r="K246" s="18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spans="1:67" ht="18.75" customHeight="1" x14ac:dyDescent="0.3">
      <c r="A247" s="4"/>
      <c r="B247" s="4"/>
      <c r="C247" s="17"/>
      <c r="D247" s="4"/>
      <c r="E247" s="4"/>
      <c r="F247" s="4"/>
      <c r="G247" s="4"/>
      <c r="H247" s="18"/>
      <c r="I247" s="18"/>
      <c r="J247" s="18"/>
      <c r="K247" s="18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spans="1:67" ht="18.75" customHeight="1" x14ac:dyDescent="0.3">
      <c r="A248" s="4"/>
      <c r="B248" s="4"/>
      <c r="C248" s="17"/>
      <c r="D248" s="4"/>
      <c r="E248" s="4"/>
      <c r="F248" s="4"/>
      <c r="G248" s="4"/>
      <c r="H248" s="18"/>
      <c r="I248" s="18"/>
      <c r="J248" s="18"/>
      <c r="K248" s="18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spans="1:67" ht="18.75" customHeight="1" x14ac:dyDescent="0.3">
      <c r="A249" s="4"/>
      <c r="B249" s="4"/>
      <c r="C249" s="17"/>
      <c r="D249" s="4"/>
      <c r="E249" s="4"/>
      <c r="F249" s="4"/>
      <c r="G249" s="4"/>
      <c r="H249" s="18"/>
      <c r="I249" s="18"/>
      <c r="J249" s="18"/>
      <c r="K249" s="18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spans="1:67" ht="18.75" customHeight="1" x14ac:dyDescent="0.3">
      <c r="A250" s="4"/>
      <c r="B250" s="4"/>
      <c r="C250" s="17"/>
      <c r="D250" s="4"/>
      <c r="E250" s="4"/>
      <c r="F250" s="4"/>
      <c r="G250" s="4"/>
      <c r="H250" s="18"/>
      <c r="I250" s="18"/>
      <c r="J250" s="18"/>
      <c r="K250" s="18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spans="1:67" ht="18.75" customHeight="1" x14ac:dyDescent="0.3">
      <c r="A251" s="4"/>
      <c r="B251" s="4"/>
      <c r="C251" s="17"/>
      <c r="D251" s="4"/>
      <c r="E251" s="4"/>
      <c r="F251" s="4"/>
      <c r="G251" s="4"/>
      <c r="H251" s="18"/>
      <c r="I251" s="18"/>
      <c r="J251" s="18"/>
      <c r="K251" s="18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spans="1:67" ht="18.75" customHeight="1" x14ac:dyDescent="0.3">
      <c r="A252" s="4"/>
      <c r="B252" s="4"/>
      <c r="C252" s="17"/>
      <c r="D252" s="4"/>
      <c r="E252" s="4"/>
      <c r="F252" s="4"/>
      <c r="G252" s="4"/>
      <c r="H252" s="18"/>
      <c r="I252" s="18"/>
      <c r="J252" s="18"/>
      <c r="K252" s="18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spans="1:67" ht="18.75" customHeight="1" x14ac:dyDescent="0.3">
      <c r="A253" s="4"/>
      <c r="B253" s="4"/>
      <c r="C253" s="17"/>
      <c r="D253" s="4"/>
      <c r="E253" s="4"/>
      <c r="F253" s="4"/>
      <c r="G253" s="4"/>
      <c r="H253" s="18"/>
      <c r="I253" s="18"/>
      <c r="J253" s="18"/>
      <c r="K253" s="18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spans="1:67" ht="18.75" customHeight="1" x14ac:dyDescent="0.3">
      <c r="A254" s="4"/>
      <c r="B254" s="4"/>
      <c r="C254" s="17"/>
      <c r="D254" s="4"/>
      <c r="E254" s="4"/>
      <c r="F254" s="4"/>
      <c r="G254" s="4"/>
      <c r="H254" s="18"/>
      <c r="I254" s="18"/>
      <c r="J254" s="18"/>
      <c r="K254" s="18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spans="1:67" ht="18.75" customHeight="1" x14ac:dyDescent="0.3">
      <c r="A255" s="4"/>
      <c r="B255" s="4"/>
      <c r="C255" s="17"/>
      <c r="D255" s="4"/>
      <c r="E255" s="4"/>
      <c r="F255" s="4"/>
      <c r="G255" s="4"/>
      <c r="H255" s="18"/>
      <c r="I255" s="18"/>
      <c r="J255" s="18"/>
      <c r="K255" s="18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spans="1:67" ht="18.75" customHeight="1" x14ac:dyDescent="0.3">
      <c r="A256" s="4"/>
      <c r="B256" s="4"/>
      <c r="C256" s="17"/>
      <c r="D256" s="4"/>
      <c r="E256" s="4"/>
      <c r="F256" s="4"/>
      <c r="G256" s="4"/>
      <c r="H256" s="18"/>
      <c r="I256" s="18"/>
      <c r="J256" s="18"/>
      <c r="K256" s="18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spans="1:67" ht="18.75" customHeight="1" x14ac:dyDescent="0.3">
      <c r="A257" s="4"/>
      <c r="B257" s="4"/>
      <c r="C257" s="17"/>
      <c r="D257" s="4"/>
      <c r="E257" s="4"/>
      <c r="F257" s="4"/>
      <c r="G257" s="4"/>
      <c r="H257" s="18"/>
      <c r="I257" s="18"/>
      <c r="J257" s="18"/>
      <c r="K257" s="18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spans="1:67" ht="18.75" customHeight="1" x14ac:dyDescent="0.3">
      <c r="A258" s="4"/>
      <c r="B258" s="4"/>
      <c r="C258" s="17"/>
      <c r="D258" s="4"/>
      <c r="E258" s="4"/>
      <c r="F258" s="4"/>
      <c r="G258" s="4"/>
      <c r="H258" s="18"/>
      <c r="I258" s="18"/>
      <c r="J258" s="18"/>
      <c r="K258" s="18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spans="1:67" ht="18.75" customHeight="1" x14ac:dyDescent="0.3">
      <c r="A259" s="4"/>
      <c r="B259" s="4"/>
      <c r="C259" s="17"/>
      <c r="D259" s="4"/>
      <c r="E259" s="4"/>
      <c r="F259" s="4"/>
      <c r="G259" s="4"/>
      <c r="H259" s="18"/>
      <c r="I259" s="18"/>
      <c r="J259" s="18"/>
      <c r="K259" s="18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spans="1:67" ht="18.75" customHeight="1" x14ac:dyDescent="0.3">
      <c r="A260" s="4"/>
      <c r="B260" s="4"/>
      <c r="C260" s="17"/>
      <c r="D260" s="4"/>
      <c r="E260" s="4"/>
      <c r="F260" s="4"/>
      <c r="G260" s="4"/>
      <c r="H260" s="18"/>
      <c r="I260" s="18"/>
      <c r="J260" s="18"/>
      <c r="K260" s="18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spans="1:67" ht="18.75" customHeight="1" x14ac:dyDescent="0.3">
      <c r="A261" s="4"/>
      <c r="B261" s="4"/>
      <c r="C261" s="17"/>
      <c r="D261" s="4"/>
      <c r="E261" s="4"/>
      <c r="F261" s="4"/>
      <c r="G261" s="4"/>
      <c r="H261" s="18"/>
      <c r="I261" s="18"/>
      <c r="J261" s="18"/>
      <c r="K261" s="18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spans="1:67" ht="18.75" customHeight="1" x14ac:dyDescent="0.3">
      <c r="A262" s="4"/>
      <c r="B262" s="4"/>
      <c r="C262" s="17"/>
      <c r="D262" s="4"/>
      <c r="E262" s="4"/>
      <c r="F262" s="4"/>
      <c r="G262" s="4"/>
      <c r="H262" s="18"/>
      <c r="I262" s="18"/>
      <c r="J262" s="18"/>
      <c r="K262" s="18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spans="1:67" ht="18.75" customHeight="1" x14ac:dyDescent="0.3">
      <c r="A263" s="4"/>
      <c r="B263" s="4"/>
      <c r="C263" s="17"/>
      <c r="D263" s="4"/>
      <c r="E263" s="4"/>
      <c r="F263" s="4"/>
      <c r="G263" s="4"/>
      <c r="H263" s="18"/>
      <c r="I263" s="18"/>
      <c r="J263" s="18"/>
      <c r="K263" s="18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spans="1:67" ht="18.75" customHeight="1" x14ac:dyDescent="0.3">
      <c r="A264" s="4"/>
      <c r="B264" s="4"/>
      <c r="C264" s="17"/>
      <c r="D264" s="4"/>
      <c r="E264" s="4"/>
      <c r="F264" s="4"/>
      <c r="G264" s="4"/>
      <c r="H264" s="18"/>
      <c r="I264" s="18"/>
      <c r="J264" s="18"/>
      <c r="K264" s="18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spans="1:67" ht="18.75" customHeight="1" x14ac:dyDescent="0.3">
      <c r="A265" s="4"/>
      <c r="B265" s="4"/>
      <c r="C265" s="17"/>
      <c r="D265" s="4"/>
      <c r="E265" s="4"/>
      <c r="F265" s="4"/>
      <c r="G265" s="4"/>
      <c r="H265" s="18"/>
      <c r="I265" s="18"/>
      <c r="J265" s="18"/>
      <c r="K265" s="18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spans="1:67" ht="18.75" customHeight="1" x14ac:dyDescent="0.3">
      <c r="A266" s="4"/>
      <c r="B266" s="4"/>
      <c r="C266" s="17"/>
      <c r="D266" s="4"/>
      <c r="E266" s="4"/>
      <c r="F266" s="4"/>
      <c r="G266" s="4"/>
      <c r="H266" s="18"/>
      <c r="I266" s="18"/>
      <c r="J266" s="18"/>
      <c r="K266" s="18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spans="1:67" ht="18.75" customHeight="1" x14ac:dyDescent="0.3">
      <c r="A267" s="4"/>
      <c r="B267" s="4"/>
      <c r="C267" s="17"/>
      <c r="D267" s="4"/>
      <c r="E267" s="4"/>
      <c r="F267" s="4"/>
      <c r="G267" s="4"/>
      <c r="H267" s="18"/>
      <c r="I267" s="18"/>
      <c r="J267" s="18"/>
      <c r="K267" s="18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spans="1:67" ht="18.75" customHeight="1" x14ac:dyDescent="0.3">
      <c r="A268" s="4"/>
      <c r="B268" s="4"/>
      <c r="C268" s="17"/>
      <c r="D268" s="4"/>
      <c r="E268" s="4"/>
      <c r="F268" s="4"/>
      <c r="G268" s="4"/>
      <c r="H268" s="18"/>
      <c r="I268" s="18"/>
      <c r="J268" s="18"/>
      <c r="K268" s="18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spans="1:67" ht="18.75" customHeight="1" x14ac:dyDescent="0.3">
      <c r="A269" s="4"/>
      <c r="B269" s="4"/>
      <c r="C269" s="17"/>
      <c r="D269" s="4"/>
      <c r="E269" s="4"/>
      <c r="F269" s="4"/>
      <c r="G269" s="4"/>
      <c r="H269" s="18"/>
      <c r="I269" s="18"/>
      <c r="J269" s="18"/>
      <c r="K269" s="18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spans="1:67" ht="18.75" customHeight="1" x14ac:dyDescent="0.3">
      <c r="A270" s="4"/>
      <c r="B270" s="4"/>
      <c r="C270" s="17"/>
      <c r="D270" s="4"/>
      <c r="E270" s="4"/>
      <c r="F270" s="4"/>
      <c r="G270" s="4"/>
      <c r="H270" s="18"/>
      <c r="I270" s="18"/>
      <c r="J270" s="18"/>
      <c r="K270" s="18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spans="1:67" ht="18.75" customHeight="1" x14ac:dyDescent="0.3">
      <c r="A271" s="4"/>
      <c r="B271" s="4"/>
      <c r="C271" s="17"/>
      <c r="D271" s="4"/>
      <c r="E271" s="4"/>
      <c r="F271" s="4"/>
      <c r="G271" s="4"/>
      <c r="H271" s="18"/>
      <c r="I271" s="18"/>
      <c r="J271" s="18"/>
      <c r="K271" s="18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spans="1:67" ht="18.75" customHeight="1" x14ac:dyDescent="0.3">
      <c r="A272" s="4"/>
      <c r="B272" s="4"/>
      <c r="C272" s="17"/>
      <c r="D272" s="4"/>
      <c r="E272" s="4"/>
      <c r="F272" s="4"/>
      <c r="G272" s="4"/>
      <c r="H272" s="18"/>
      <c r="I272" s="18"/>
      <c r="J272" s="18"/>
      <c r="K272" s="18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spans="1:67" ht="18.75" customHeight="1" x14ac:dyDescent="0.3">
      <c r="A273" s="4"/>
      <c r="B273" s="4"/>
      <c r="C273" s="17"/>
      <c r="D273" s="4"/>
      <c r="E273" s="4"/>
      <c r="F273" s="4"/>
      <c r="G273" s="4"/>
      <c r="H273" s="18"/>
      <c r="I273" s="18"/>
      <c r="J273" s="18"/>
      <c r="K273" s="18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</sheetData>
  <mergeCells count="706">
    <mergeCell ref="I187:I212"/>
    <mergeCell ref="J187:K212"/>
    <mergeCell ref="H213:H214"/>
    <mergeCell ref="H215:H216"/>
    <mergeCell ref="H217:H218"/>
    <mergeCell ref="I213:I236"/>
    <mergeCell ref="J213:K236"/>
    <mergeCell ref="G213:G236"/>
    <mergeCell ref="F213:F236"/>
    <mergeCell ref="H219:H220"/>
    <mergeCell ref="H221:H222"/>
    <mergeCell ref="H223:H224"/>
    <mergeCell ref="H225:H226"/>
    <mergeCell ref="H227:H228"/>
    <mergeCell ref="H229:H230"/>
    <mergeCell ref="H231:H232"/>
    <mergeCell ref="H233:H234"/>
    <mergeCell ref="H235:H236"/>
    <mergeCell ref="G95:G180"/>
    <mergeCell ref="F95:F180"/>
    <mergeCell ref="E95:E180"/>
    <mergeCell ref="H181:H182"/>
    <mergeCell ref="H183:H184"/>
    <mergeCell ref="H185:H186"/>
    <mergeCell ref="I181:I186"/>
    <mergeCell ref="J181:K186"/>
    <mergeCell ref="G181:G186"/>
    <mergeCell ref="F181:F186"/>
    <mergeCell ref="E181:E186"/>
    <mergeCell ref="H167:H168"/>
    <mergeCell ref="H169:H170"/>
    <mergeCell ref="H171:H172"/>
    <mergeCell ref="H173:H174"/>
    <mergeCell ref="H175:H176"/>
    <mergeCell ref="H177:H178"/>
    <mergeCell ref="H179:H180"/>
    <mergeCell ref="I95:I180"/>
    <mergeCell ref="J95:K180"/>
    <mergeCell ref="H149:H150"/>
    <mergeCell ref="H151:H152"/>
    <mergeCell ref="H153:H154"/>
    <mergeCell ref="H155:H156"/>
    <mergeCell ref="H165:H166"/>
    <mergeCell ref="H131:H132"/>
    <mergeCell ref="H133:H134"/>
    <mergeCell ref="H135:H136"/>
    <mergeCell ref="H137:H138"/>
    <mergeCell ref="H139:H140"/>
    <mergeCell ref="H141:H142"/>
    <mergeCell ref="H143:H144"/>
    <mergeCell ref="H145:H146"/>
    <mergeCell ref="H147:H148"/>
    <mergeCell ref="H121:H122"/>
    <mergeCell ref="H123:H124"/>
    <mergeCell ref="H125:H126"/>
    <mergeCell ref="H127:H128"/>
    <mergeCell ref="H129:H130"/>
    <mergeCell ref="H157:H158"/>
    <mergeCell ref="H159:H160"/>
    <mergeCell ref="H161:H162"/>
    <mergeCell ref="H163:H164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73:H74"/>
    <mergeCell ref="H75:H76"/>
    <mergeCell ref="H77:H78"/>
    <mergeCell ref="H79:H80"/>
    <mergeCell ref="H81:H82"/>
    <mergeCell ref="H95:H96"/>
    <mergeCell ref="H97:H98"/>
    <mergeCell ref="H99:H100"/>
    <mergeCell ref="H101:H102"/>
    <mergeCell ref="H57:H58"/>
    <mergeCell ref="G45:G58"/>
    <mergeCell ref="F45:F58"/>
    <mergeCell ref="E45:E58"/>
    <mergeCell ref="I45:I58"/>
    <mergeCell ref="J45:K58"/>
    <mergeCell ref="H59:H60"/>
    <mergeCell ref="H61:H62"/>
    <mergeCell ref="H63:H64"/>
    <mergeCell ref="F59:F94"/>
    <mergeCell ref="E59:E94"/>
    <mergeCell ref="H83:H84"/>
    <mergeCell ref="H85:H86"/>
    <mergeCell ref="H87:H88"/>
    <mergeCell ref="H89:H90"/>
    <mergeCell ref="H91:H92"/>
    <mergeCell ref="H93:H94"/>
    <mergeCell ref="G59:G94"/>
    <mergeCell ref="I59:I94"/>
    <mergeCell ref="J59:K94"/>
    <mergeCell ref="H65:H66"/>
    <mergeCell ref="H67:H68"/>
    <mergeCell ref="H69:H70"/>
    <mergeCell ref="H71:H72"/>
    <mergeCell ref="I5:I6"/>
    <mergeCell ref="J27:K30"/>
    <mergeCell ref="H31:H32"/>
    <mergeCell ref="H39:H40"/>
    <mergeCell ref="H41:H42"/>
    <mergeCell ref="H43:H44"/>
    <mergeCell ref="G39:G44"/>
    <mergeCell ref="F39:F44"/>
    <mergeCell ref="E39:E44"/>
    <mergeCell ref="I39:I44"/>
    <mergeCell ref="J39:K44"/>
    <mergeCell ref="H33:H34"/>
    <mergeCell ref="J31:K34"/>
    <mergeCell ref="I31:I34"/>
    <mergeCell ref="G31:G34"/>
    <mergeCell ref="F31:F34"/>
    <mergeCell ref="E31:E34"/>
    <mergeCell ref="H35:H36"/>
    <mergeCell ref="H37:H38"/>
    <mergeCell ref="G35:G38"/>
    <mergeCell ref="F35:F38"/>
    <mergeCell ref="E35:E38"/>
    <mergeCell ref="I35:I38"/>
    <mergeCell ref="J35:K38"/>
    <mergeCell ref="B31:B33"/>
    <mergeCell ref="F19:F26"/>
    <mergeCell ref="E19:E26"/>
    <mergeCell ref="H27:H28"/>
    <mergeCell ref="H29:H30"/>
    <mergeCell ref="I27:I30"/>
    <mergeCell ref="G27:G30"/>
    <mergeCell ref="F27:F30"/>
    <mergeCell ref="H21:H22"/>
    <mergeCell ref="H23:H24"/>
    <mergeCell ref="H25:H26"/>
    <mergeCell ref="C31:C33"/>
    <mergeCell ref="D27:D29"/>
    <mergeCell ref="G19:G26"/>
    <mergeCell ref="J5:K6"/>
    <mergeCell ref="D45:D57"/>
    <mergeCell ref="A39:A43"/>
    <mergeCell ref="G5:G6"/>
    <mergeCell ref="H5:H6"/>
    <mergeCell ref="D39:D43"/>
    <mergeCell ref="C39:C43"/>
    <mergeCell ref="B39:B43"/>
    <mergeCell ref="C19:C25"/>
    <mergeCell ref="B19:B25"/>
    <mergeCell ref="C35:C37"/>
    <mergeCell ref="B35:B37"/>
    <mergeCell ref="C5:C6"/>
    <mergeCell ref="A19:A25"/>
    <mergeCell ref="A27:A29"/>
    <mergeCell ref="A31:A33"/>
    <mergeCell ref="C27:C29"/>
    <mergeCell ref="J7:K12"/>
    <mergeCell ref="F5:F6"/>
    <mergeCell ref="D5:D6"/>
    <mergeCell ref="E5:E6"/>
    <mergeCell ref="D31:D33"/>
    <mergeCell ref="D35:D37"/>
    <mergeCell ref="A35:A37"/>
    <mergeCell ref="BK5:BK6"/>
    <mergeCell ref="L4:N4"/>
    <mergeCell ref="BD5:BG5"/>
    <mergeCell ref="AJ5:AM5"/>
    <mergeCell ref="AN5:AQ5"/>
    <mergeCell ref="AR5:AU5"/>
    <mergeCell ref="AV5:AY5"/>
    <mergeCell ref="AZ5:BC5"/>
    <mergeCell ref="L5:O5"/>
    <mergeCell ref="P5:S5"/>
    <mergeCell ref="P4:R4"/>
    <mergeCell ref="T4:V4"/>
    <mergeCell ref="T5:W5"/>
    <mergeCell ref="X5:AA5"/>
    <mergeCell ref="AB5:AE5"/>
    <mergeCell ref="AF5:AI5"/>
    <mergeCell ref="BH5:BJ5"/>
    <mergeCell ref="A181:A185"/>
    <mergeCell ref="A45:A57"/>
    <mergeCell ref="B187:B211"/>
    <mergeCell ref="A187:A211"/>
    <mergeCell ref="C181:C185"/>
    <mergeCell ref="C45:C57"/>
    <mergeCell ref="B45:B57"/>
    <mergeCell ref="B181:B185"/>
    <mergeCell ref="D181:D185"/>
    <mergeCell ref="D95:D179"/>
    <mergeCell ref="C95:C179"/>
    <mergeCell ref="B95:B179"/>
    <mergeCell ref="A95:A179"/>
    <mergeCell ref="D59:D93"/>
    <mergeCell ref="C59:C93"/>
    <mergeCell ref="B59:B93"/>
    <mergeCell ref="A59:A93"/>
    <mergeCell ref="BK7:BK8"/>
    <mergeCell ref="BK9:BK10"/>
    <mergeCell ref="BK11:BK12"/>
    <mergeCell ref="J13:K18"/>
    <mergeCell ref="J19:K22"/>
    <mergeCell ref="J23:K26"/>
    <mergeCell ref="I19:I26"/>
    <mergeCell ref="H45:H46"/>
    <mergeCell ref="H47:H48"/>
    <mergeCell ref="BJ15:BJ16"/>
    <mergeCell ref="BH17:BH18"/>
    <mergeCell ref="BI17:BI18"/>
    <mergeCell ref="BJ17:BJ18"/>
    <mergeCell ref="I7:I18"/>
    <mergeCell ref="BK13:BK14"/>
    <mergeCell ref="BH7:BH8"/>
    <mergeCell ref="BI7:BI8"/>
    <mergeCell ref="BJ7:BJ8"/>
    <mergeCell ref="BH9:BH10"/>
    <mergeCell ref="BI9:BI10"/>
    <mergeCell ref="BJ9:BJ10"/>
    <mergeCell ref="BH11:BH12"/>
    <mergeCell ref="BI11:BI12"/>
    <mergeCell ref="BJ11:BJ12"/>
    <mergeCell ref="H49:H50"/>
    <mergeCell ref="H51:H52"/>
    <mergeCell ref="H53:H54"/>
    <mergeCell ref="H55:H56"/>
    <mergeCell ref="D19:D25"/>
    <mergeCell ref="H7:H8"/>
    <mergeCell ref="H9:H10"/>
    <mergeCell ref="A1:B4"/>
    <mergeCell ref="C1:G4"/>
    <mergeCell ref="A7:A17"/>
    <mergeCell ref="A5:A6"/>
    <mergeCell ref="H11:H12"/>
    <mergeCell ref="H13:H14"/>
    <mergeCell ref="H15:H16"/>
    <mergeCell ref="G7:G18"/>
    <mergeCell ref="H19:H20"/>
    <mergeCell ref="B7:B18"/>
    <mergeCell ref="C7:C18"/>
    <mergeCell ref="D7:D18"/>
    <mergeCell ref="E7:E18"/>
    <mergeCell ref="F7:F18"/>
    <mergeCell ref="H17:H18"/>
    <mergeCell ref="B5:B6"/>
    <mergeCell ref="B27:B29"/>
    <mergeCell ref="A213:A235"/>
    <mergeCell ref="B213:B235"/>
    <mergeCell ref="C213:C235"/>
    <mergeCell ref="D213:D235"/>
    <mergeCell ref="E213:E235"/>
    <mergeCell ref="D187:D211"/>
    <mergeCell ref="C187:C211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209:H210"/>
    <mergeCell ref="H211:H212"/>
    <mergeCell ref="G187:G212"/>
    <mergeCell ref="F187:F212"/>
    <mergeCell ref="E187:E212"/>
    <mergeCell ref="BH13:BH14"/>
    <mergeCell ref="BI13:BI14"/>
    <mergeCell ref="BJ13:BJ14"/>
    <mergeCell ref="BH15:BH16"/>
    <mergeCell ref="BI15:BI16"/>
    <mergeCell ref="BI19:BI20"/>
    <mergeCell ref="BH19:BH20"/>
    <mergeCell ref="BJ19:BJ20"/>
    <mergeCell ref="BJ21:BJ22"/>
    <mergeCell ref="BH21:BH22"/>
    <mergeCell ref="BI21:BI22"/>
    <mergeCell ref="BH23:BH24"/>
    <mergeCell ref="BI23:BI24"/>
    <mergeCell ref="BJ23:BJ24"/>
    <mergeCell ref="BH27:BH28"/>
    <mergeCell ref="BI27:BI28"/>
    <mergeCell ref="BJ27:BJ28"/>
    <mergeCell ref="BH29:BH30"/>
    <mergeCell ref="BI29:BI30"/>
    <mergeCell ref="BJ29:BJ30"/>
    <mergeCell ref="BH25:BH26"/>
    <mergeCell ref="BI25:BI26"/>
    <mergeCell ref="BJ25:BJ26"/>
    <mergeCell ref="BJ31:BJ32"/>
    <mergeCell ref="BH31:BH32"/>
    <mergeCell ref="BI31:BI32"/>
    <mergeCell ref="BH33:BH34"/>
    <mergeCell ref="BI33:BI34"/>
    <mergeCell ref="BJ33:BJ34"/>
    <mergeCell ref="BK33:BK34"/>
    <mergeCell ref="BK31:BK32"/>
    <mergeCell ref="BK37:BK38"/>
    <mergeCell ref="BH37:BH38"/>
    <mergeCell ref="BI37:BI38"/>
    <mergeCell ref="BJ37:BJ38"/>
    <mergeCell ref="BJ35:BJ36"/>
    <mergeCell ref="BI35:BI36"/>
    <mergeCell ref="BH35:BH36"/>
    <mergeCell ref="BK35:BK36"/>
    <mergeCell ref="BH39:BH40"/>
    <mergeCell ref="BI39:BI40"/>
    <mergeCell ref="BJ39:BJ40"/>
    <mergeCell ref="BK39:BK40"/>
    <mergeCell ref="BH41:BH42"/>
    <mergeCell ref="BI41:BI42"/>
    <mergeCell ref="BJ41:BJ42"/>
    <mergeCell ref="BK41:BK42"/>
    <mergeCell ref="BH43:BH44"/>
    <mergeCell ref="BI43:BI44"/>
    <mergeCell ref="BJ43:BJ44"/>
    <mergeCell ref="BH45:BH46"/>
    <mergeCell ref="BI45:BI46"/>
    <mergeCell ref="BJ45:BJ46"/>
    <mergeCell ref="BH47:BH48"/>
    <mergeCell ref="BI47:BI48"/>
    <mergeCell ref="BJ47:BJ48"/>
    <mergeCell ref="BK47:BK48"/>
    <mergeCell ref="BH49:BH50"/>
    <mergeCell ref="BI49:BI50"/>
    <mergeCell ref="BJ49:BJ50"/>
    <mergeCell ref="BK49:BK50"/>
    <mergeCell ref="BH51:BH52"/>
    <mergeCell ref="BI51:BI52"/>
    <mergeCell ref="BJ51:BJ52"/>
    <mergeCell ref="BH53:BH54"/>
    <mergeCell ref="BI53:BI54"/>
    <mergeCell ref="BJ53:BJ54"/>
    <mergeCell ref="BH55:BH56"/>
    <mergeCell ref="BI55:BI56"/>
    <mergeCell ref="BJ55:BJ56"/>
    <mergeCell ref="BH57:BH58"/>
    <mergeCell ref="BI57:BI58"/>
    <mergeCell ref="BJ57:BJ58"/>
    <mergeCell ref="BH59:BH60"/>
    <mergeCell ref="BI59:BI60"/>
    <mergeCell ref="BJ59:BJ60"/>
    <mergeCell ref="BH61:BH62"/>
    <mergeCell ref="BI61:BI62"/>
    <mergeCell ref="BJ61:BJ62"/>
    <mergeCell ref="BI69:BI70"/>
    <mergeCell ref="BJ69:BJ70"/>
    <mergeCell ref="BH71:BH72"/>
    <mergeCell ref="BI71:BI72"/>
    <mergeCell ref="BJ71:BJ72"/>
    <mergeCell ref="BH73:BH74"/>
    <mergeCell ref="BI73:BI74"/>
    <mergeCell ref="BJ73:BJ74"/>
    <mergeCell ref="BH63:BH64"/>
    <mergeCell ref="BI63:BI64"/>
    <mergeCell ref="BJ63:BJ64"/>
    <mergeCell ref="BH65:BH66"/>
    <mergeCell ref="BI65:BI66"/>
    <mergeCell ref="BJ65:BJ66"/>
    <mergeCell ref="BH67:BH68"/>
    <mergeCell ref="BI67:BI68"/>
    <mergeCell ref="BJ67:BJ68"/>
    <mergeCell ref="BH83:BH84"/>
    <mergeCell ref="BI83:BI84"/>
    <mergeCell ref="BJ83:BJ84"/>
    <mergeCell ref="BH85:BH86"/>
    <mergeCell ref="BI85:BI86"/>
    <mergeCell ref="BJ85:BJ86"/>
    <mergeCell ref="BH87:BH88"/>
    <mergeCell ref="BI87:BI88"/>
    <mergeCell ref="BJ87:BJ88"/>
    <mergeCell ref="BH89:BH90"/>
    <mergeCell ref="BI89:BI90"/>
    <mergeCell ref="BJ89:BJ90"/>
    <mergeCell ref="BH91:BH92"/>
    <mergeCell ref="BI91:BI92"/>
    <mergeCell ref="BJ91:BJ92"/>
    <mergeCell ref="BH93:BH94"/>
    <mergeCell ref="BI93:BI94"/>
    <mergeCell ref="BJ93:BJ94"/>
    <mergeCell ref="BH95:BH96"/>
    <mergeCell ref="BI95:BI96"/>
    <mergeCell ref="BJ95:BJ96"/>
    <mergeCell ref="BH97:BH98"/>
    <mergeCell ref="BI97:BI98"/>
    <mergeCell ref="BJ97:BJ98"/>
    <mergeCell ref="BH99:BH100"/>
    <mergeCell ref="BI99:BI100"/>
    <mergeCell ref="BJ99:BJ100"/>
    <mergeCell ref="BJ109:BJ110"/>
    <mergeCell ref="BH111:BH112"/>
    <mergeCell ref="BI111:BI112"/>
    <mergeCell ref="BJ111:BJ112"/>
    <mergeCell ref="BH101:BH102"/>
    <mergeCell ref="BI101:BI102"/>
    <mergeCell ref="BJ101:BJ102"/>
    <mergeCell ref="BH103:BH104"/>
    <mergeCell ref="BI103:BI104"/>
    <mergeCell ref="BJ103:BJ104"/>
    <mergeCell ref="BH105:BH106"/>
    <mergeCell ref="BI105:BI106"/>
    <mergeCell ref="BJ105:BJ106"/>
    <mergeCell ref="BH127:BH128"/>
    <mergeCell ref="BI127:BI128"/>
    <mergeCell ref="BJ127:BJ128"/>
    <mergeCell ref="BH129:BH130"/>
    <mergeCell ref="BI129:BI130"/>
    <mergeCell ref="BJ129:BJ130"/>
    <mergeCell ref="BH119:BH120"/>
    <mergeCell ref="BI119:BI120"/>
    <mergeCell ref="BJ119:BJ120"/>
    <mergeCell ref="BH121:BH122"/>
    <mergeCell ref="BI121:BI122"/>
    <mergeCell ref="BJ121:BJ122"/>
    <mergeCell ref="BH123:BH124"/>
    <mergeCell ref="BI123:BI124"/>
    <mergeCell ref="BJ123:BJ124"/>
    <mergeCell ref="BK83:BK84"/>
    <mergeCell ref="BK85:BK86"/>
    <mergeCell ref="BK101:BK102"/>
    <mergeCell ref="BK103:BK104"/>
    <mergeCell ref="BK105:BK106"/>
    <mergeCell ref="BK107:BK108"/>
    <mergeCell ref="BK109:BK110"/>
    <mergeCell ref="BH125:BH126"/>
    <mergeCell ref="BI125:BI126"/>
    <mergeCell ref="BJ125:BJ126"/>
    <mergeCell ref="BH113:BH114"/>
    <mergeCell ref="BI113:BI114"/>
    <mergeCell ref="BJ113:BJ114"/>
    <mergeCell ref="BH115:BH116"/>
    <mergeCell ref="BI115:BI116"/>
    <mergeCell ref="BJ115:BJ116"/>
    <mergeCell ref="BH117:BH118"/>
    <mergeCell ref="BI117:BI118"/>
    <mergeCell ref="BJ117:BJ118"/>
    <mergeCell ref="BH107:BH108"/>
    <mergeCell ref="BI107:BI108"/>
    <mergeCell ref="BJ107:BJ108"/>
    <mergeCell ref="BH109:BH110"/>
    <mergeCell ref="BI109:BI110"/>
    <mergeCell ref="BK53:BK54"/>
    <mergeCell ref="BK57:BK58"/>
    <mergeCell ref="BK55:BK56"/>
    <mergeCell ref="BK59:BK60"/>
    <mergeCell ref="BK61:BK62"/>
    <mergeCell ref="BK63:BK64"/>
    <mergeCell ref="BK65:BK66"/>
    <mergeCell ref="BK67:BK68"/>
    <mergeCell ref="BH81:BH82"/>
    <mergeCell ref="BI81:BI82"/>
    <mergeCell ref="BJ81:BJ82"/>
    <mergeCell ref="BK77:BK78"/>
    <mergeCell ref="BK79:BK80"/>
    <mergeCell ref="BK81:BK82"/>
    <mergeCell ref="BH75:BH76"/>
    <mergeCell ref="BI75:BI76"/>
    <mergeCell ref="BJ75:BJ76"/>
    <mergeCell ref="BH77:BH78"/>
    <mergeCell ref="BI77:BI78"/>
    <mergeCell ref="BJ77:BJ78"/>
    <mergeCell ref="BH79:BH80"/>
    <mergeCell ref="BI79:BI80"/>
    <mergeCell ref="BJ79:BJ80"/>
    <mergeCell ref="BH69:BH70"/>
    <mergeCell ref="BH179:BH180"/>
    <mergeCell ref="BI179:BI180"/>
    <mergeCell ref="BJ179:BJ180"/>
    <mergeCell ref="BJ181:BJ182"/>
    <mergeCell ref="BI181:BI182"/>
    <mergeCell ref="BH181:BH182"/>
    <mergeCell ref="BK181:BK182"/>
    <mergeCell ref="BK179:BK180"/>
    <mergeCell ref="BH183:BH184"/>
    <mergeCell ref="BI183:BI184"/>
    <mergeCell ref="BJ183:BJ184"/>
    <mergeCell ref="BK183:BK184"/>
    <mergeCell ref="BH185:BH186"/>
    <mergeCell ref="BI185:BI186"/>
    <mergeCell ref="BJ185:BJ186"/>
    <mergeCell ref="BK185:BK186"/>
    <mergeCell ref="BH187:BH188"/>
    <mergeCell ref="BI187:BI188"/>
    <mergeCell ref="BJ187:BJ188"/>
    <mergeCell ref="BH189:BH190"/>
    <mergeCell ref="BI189:BI190"/>
    <mergeCell ref="BJ189:BJ190"/>
    <mergeCell ref="BH197:BH198"/>
    <mergeCell ref="BI197:BI198"/>
    <mergeCell ref="BJ197:BJ198"/>
    <mergeCell ref="BK195:BK196"/>
    <mergeCell ref="BK197:BK198"/>
    <mergeCell ref="BK187:BK194"/>
    <mergeCell ref="BH199:BH200"/>
    <mergeCell ref="BI199:BI200"/>
    <mergeCell ref="BJ199:BJ200"/>
    <mergeCell ref="BK199:BK200"/>
    <mergeCell ref="BH191:BH192"/>
    <mergeCell ref="BI191:BI192"/>
    <mergeCell ref="BJ191:BJ192"/>
    <mergeCell ref="BH193:BH194"/>
    <mergeCell ref="BI193:BI194"/>
    <mergeCell ref="BJ193:BJ194"/>
    <mergeCell ref="BH195:BH196"/>
    <mergeCell ref="BI195:BI196"/>
    <mergeCell ref="BJ195:BJ196"/>
    <mergeCell ref="BH201:BH202"/>
    <mergeCell ref="BI201:BI202"/>
    <mergeCell ref="BJ201:BJ202"/>
    <mergeCell ref="BK201:BK202"/>
    <mergeCell ref="BK203:BK204"/>
    <mergeCell ref="BK205:BK206"/>
    <mergeCell ref="BK207:BK208"/>
    <mergeCell ref="BH203:BH204"/>
    <mergeCell ref="BI203:BI204"/>
    <mergeCell ref="BJ203:BJ204"/>
    <mergeCell ref="BH205:BH206"/>
    <mergeCell ref="BI205:BI206"/>
    <mergeCell ref="BJ205:BJ206"/>
    <mergeCell ref="BH207:BH208"/>
    <mergeCell ref="BI207:BI208"/>
    <mergeCell ref="BJ207:BJ208"/>
    <mergeCell ref="BH209:BH210"/>
    <mergeCell ref="BI209:BI210"/>
    <mergeCell ref="BJ209:BJ210"/>
    <mergeCell ref="BK209:BK210"/>
    <mergeCell ref="BH211:BH212"/>
    <mergeCell ref="BI211:BI212"/>
    <mergeCell ref="BJ211:BJ212"/>
    <mergeCell ref="BK211:BK212"/>
    <mergeCell ref="BH213:BH214"/>
    <mergeCell ref="BI213:BI214"/>
    <mergeCell ref="BJ213:BJ214"/>
    <mergeCell ref="BH221:BH222"/>
    <mergeCell ref="BI221:BI222"/>
    <mergeCell ref="BJ221:BJ222"/>
    <mergeCell ref="BH223:BH224"/>
    <mergeCell ref="BI223:BI224"/>
    <mergeCell ref="BJ223:BJ224"/>
    <mergeCell ref="BK223:BK224"/>
    <mergeCell ref="BH215:BH216"/>
    <mergeCell ref="BI215:BI216"/>
    <mergeCell ref="BJ215:BJ216"/>
    <mergeCell ref="BH217:BH218"/>
    <mergeCell ref="BI217:BI218"/>
    <mergeCell ref="BJ217:BJ218"/>
    <mergeCell ref="BH219:BH220"/>
    <mergeCell ref="BI219:BI220"/>
    <mergeCell ref="BJ219:BJ220"/>
    <mergeCell ref="BK225:BK226"/>
    <mergeCell ref="BH225:BH226"/>
    <mergeCell ref="BI225:BI226"/>
    <mergeCell ref="BJ225:BJ226"/>
    <mergeCell ref="BH227:BH228"/>
    <mergeCell ref="BI227:BI228"/>
    <mergeCell ref="BJ227:BJ228"/>
    <mergeCell ref="BH229:BH230"/>
    <mergeCell ref="BI229:BI230"/>
    <mergeCell ref="BJ229:BJ230"/>
    <mergeCell ref="BK227:BK228"/>
    <mergeCell ref="BK229:BK230"/>
    <mergeCell ref="BH231:BH232"/>
    <mergeCell ref="BI231:BI232"/>
    <mergeCell ref="BJ231:BJ232"/>
    <mergeCell ref="BH233:BH234"/>
    <mergeCell ref="BI233:BI234"/>
    <mergeCell ref="BJ233:BJ234"/>
    <mergeCell ref="BH235:BH236"/>
    <mergeCell ref="BI235:BI236"/>
    <mergeCell ref="BJ235:BJ236"/>
    <mergeCell ref="BK231:BK232"/>
    <mergeCell ref="BK233:BK234"/>
    <mergeCell ref="BK235:BK236"/>
    <mergeCell ref="BK213:BK222"/>
    <mergeCell ref="BK19:BK20"/>
    <mergeCell ref="BK21:BK22"/>
    <mergeCell ref="BK23:BK24"/>
    <mergeCell ref="BK25:BK26"/>
    <mergeCell ref="BK27:BK28"/>
    <mergeCell ref="BK29:BK30"/>
    <mergeCell ref="BK43:BK44"/>
    <mergeCell ref="BK45:BK46"/>
    <mergeCell ref="BK51:BK52"/>
    <mergeCell ref="BK69:BK70"/>
    <mergeCell ref="BK71:BK72"/>
    <mergeCell ref="BK73:BK74"/>
    <mergeCell ref="BK75:BK76"/>
    <mergeCell ref="BK87:BK88"/>
    <mergeCell ref="BK89:BK90"/>
    <mergeCell ref="BK91:BK92"/>
    <mergeCell ref="BK93:BK94"/>
    <mergeCell ref="BK95:BK96"/>
    <mergeCell ref="BK97:BK98"/>
    <mergeCell ref="BK99:BK100"/>
    <mergeCell ref="BK111:BK112"/>
    <mergeCell ref="BK113:BK114"/>
    <mergeCell ref="BK115:BK116"/>
    <mergeCell ref="BK117:BK118"/>
    <mergeCell ref="BK119:BK120"/>
    <mergeCell ref="BK121:BK122"/>
    <mergeCell ref="BK123:BK124"/>
    <mergeCell ref="BK125:BK126"/>
    <mergeCell ref="BK127:BK128"/>
    <mergeCell ref="BK129:BK130"/>
    <mergeCell ref="BK131:BK132"/>
    <mergeCell ref="BK133:BK134"/>
    <mergeCell ref="BH133:BH134"/>
    <mergeCell ref="BI133:BI134"/>
    <mergeCell ref="BJ133:BJ134"/>
    <mergeCell ref="BH135:BH136"/>
    <mergeCell ref="BI135:BI136"/>
    <mergeCell ref="BJ135:BJ136"/>
    <mergeCell ref="BH131:BH132"/>
    <mergeCell ref="BI131:BI132"/>
    <mergeCell ref="BJ131:BJ132"/>
    <mergeCell ref="BH137:BH138"/>
    <mergeCell ref="BI137:BI138"/>
    <mergeCell ref="BJ137:BJ138"/>
    <mergeCell ref="BK135:BK136"/>
    <mergeCell ref="BK137:BK138"/>
    <mergeCell ref="BH139:BH140"/>
    <mergeCell ref="BI139:BI140"/>
    <mergeCell ref="BJ139:BJ140"/>
    <mergeCell ref="BK139:BK140"/>
    <mergeCell ref="BH141:BH142"/>
    <mergeCell ref="BI141:BI142"/>
    <mergeCell ref="BJ141:BJ142"/>
    <mergeCell ref="BK141:BK142"/>
    <mergeCell ref="BH143:BH144"/>
    <mergeCell ref="BI143:BI144"/>
    <mergeCell ref="BJ143:BJ144"/>
    <mergeCell ref="BK143:BK144"/>
    <mergeCell ref="BH145:BH146"/>
    <mergeCell ref="BI145:BI146"/>
    <mergeCell ref="BJ145:BJ146"/>
    <mergeCell ref="BK145:BK146"/>
    <mergeCell ref="BH147:BH148"/>
    <mergeCell ref="BI147:BI148"/>
    <mergeCell ref="BJ147:BJ148"/>
    <mergeCell ref="BK147:BK148"/>
    <mergeCell ref="BH149:BH150"/>
    <mergeCell ref="BI149:BI150"/>
    <mergeCell ref="BJ149:BJ150"/>
    <mergeCell ref="BK149:BK150"/>
    <mergeCell ref="BH151:BH152"/>
    <mergeCell ref="BI151:BI152"/>
    <mergeCell ref="BJ151:BJ152"/>
    <mergeCell ref="BK151:BK152"/>
    <mergeCell ref="BH153:BH154"/>
    <mergeCell ref="BI153:BI154"/>
    <mergeCell ref="BJ153:BJ154"/>
    <mergeCell ref="BK153:BK154"/>
    <mergeCell ref="BH155:BH156"/>
    <mergeCell ref="BI155:BI156"/>
    <mergeCell ref="BJ155:BJ156"/>
    <mergeCell ref="BK155:BK156"/>
    <mergeCell ref="BH157:BH158"/>
    <mergeCell ref="BI157:BI158"/>
    <mergeCell ref="BJ157:BJ158"/>
    <mergeCell ref="BK157:BK158"/>
    <mergeCell ref="BJ167:BJ168"/>
    <mergeCell ref="BK167:BK168"/>
    <mergeCell ref="BH169:BH170"/>
    <mergeCell ref="BI169:BI170"/>
    <mergeCell ref="BJ169:BJ170"/>
    <mergeCell ref="BK169:BK170"/>
    <mergeCell ref="BH159:BH160"/>
    <mergeCell ref="BI159:BI160"/>
    <mergeCell ref="BJ159:BJ160"/>
    <mergeCell ref="BK159:BK160"/>
    <mergeCell ref="BH161:BH162"/>
    <mergeCell ref="BI161:BI162"/>
    <mergeCell ref="BJ161:BJ162"/>
    <mergeCell ref="BK161:BK162"/>
    <mergeCell ref="BH163:BH164"/>
    <mergeCell ref="BI163:BI164"/>
    <mergeCell ref="BJ163:BJ164"/>
    <mergeCell ref="BK163:BK164"/>
    <mergeCell ref="BK15:BK16"/>
    <mergeCell ref="BK17:BK18"/>
    <mergeCell ref="BH177:BH178"/>
    <mergeCell ref="BI177:BI178"/>
    <mergeCell ref="BJ177:BJ178"/>
    <mergeCell ref="BK177:BK178"/>
    <mergeCell ref="BJ171:BJ172"/>
    <mergeCell ref="BK171:BK172"/>
    <mergeCell ref="BH171:BH172"/>
    <mergeCell ref="BI171:BI172"/>
    <mergeCell ref="BH173:BH174"/>
    <mergeCell ref="BI173:BI174"/>
    <mergeCell ref="BJ173:BJ174"/>
    <mergeCell ref="BK173:BK174"/>
    <mergeCell ref="BH175:BH176"/>
    <mergeCell ref="BI175:BI176"/>
    <mergeCell ref="BJ175:BJ176"/>
    <mergeCell ref="BK175:BK176"/>
    <mergeCell ref="BH165:BH166"/>
    <mergeCell ref="BI165:BI166"/>
    <mergeCell ref="BJ165:BJ166"/>
    <mergeCell ref="BK165:BK166"/>
    <mergeCell ref="BH167:BH168"/>
    <mergeCell ref="BI167:BI168"/>
  </mergeCells>
  <conditionalFormatting sqref="W4">
    <cfRule type="cellIs" dxfId="0" priority="1" stopIfTrue="1" operator="equal">
      <formula>"P"</formula>
    </cfRule>
  </conditionalFormatting>
  <dataValidations count="2">
    <dataValidation type="list" allowBlank="1" showErrorMessage="1" sqref="G27 G19 G7 G187 G31 G35 G39 G45 G59 G95 G181 G213" xr:uid="{00000000-0002-0000-0000-000000000000}">
      <formula1>$BO$7:$BO$29</formula1>
    </dataValidation>
    <dataValidation allowBlank="1" showErrorMessage="1" sqref="F27 E7:F7 E45:F45 E19:F19 E27:E28 E31:F31 E35:F35 E39:F39 E181:F181" xr:uid="{00000000-0002-0000-0000-000001000000}"/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APOYO GERENCIA</cp:lastModifiedBy>
  <dcterms:created xsi:type="dcterms:W3CDTF">2019-08-08T20:01:35Z</dcterms:created>
  <dcterms:modified xsi:type="dcterms:W3CDTF">2020-12-23T21:50:59Z</dcterms:modified>
</cp:coreProperties>
</file>